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Monthly Reports\2023\March 2023\Monthly AAUM Data\AMC upload\"/>
    </mc:Choice>
  </mc:AlternateContent>
  <bookViews>
    <workbookView xWindow="0" yWindow="0" windowWidth="20490" windowHeight="7620"/>
  </bookViews>
  <sheets>
    <sheet name="Annexure I" sheetId="1" r:id="rId1"/>
    <sheet name="Annexure II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H84" i="1" l="1"/>
  <c r="BD84" i="1"/>
  <c r="AZ84" i="1"/>
  <c r="AV84" i="1"/>
  <c r="AR84" i="1"/>
  <c r="AN84" i="1"/>
  <c r="AJ84" i="1"/>
  <c r="AF84" i="1"/>
  <c r="AB84" i="1"/>
  <c r="X84" i="1"/>
  <c r="T84" i="1"/>
  <c r="P84" i="1"/>
  <c r="L84" i="1"/>
  <c r="H84" i="1"/>
  <c r="D84" i="1"/>
  <c r="BJ83" i="1"/>
  <c r="BJ84" i="1" s="1"/>
  <c r="BI83" i="1"/>
  <c r="BI84" i="1" s="1"/>
  <c r="BH83" i="1"/>
  <c r="BG83" i="1"/>
  <c r="BG84" i="1" s="1"/>
  <c r="BF83" i="1"/>
  <c r="BF84" i="1" s="1"/>
  <c r="BE83" i="1"/>
  <c r="BE84" i="1" s="1"/>
  <c r="BD83" i="1"/>
  <c r="BC83" i="1"/>
  <c r="BC84" i="1" s="1"/>
  <c r="BB83" i="1"/>
  <c r="BB84" i="1" s="1"/>
  <c r="BA83" i="1"/>
  <c r="BA84" i="1" s="1"/>
  <c r="AZ83" i="1"/>
  <c r="AY83" i="1"/>
  <c r="AY84" i="1" s="1"/>
  <c r="AX83" i="1"/>
  <c r="AX84" i="1" s="1"/>
  <c r="AW83" i="1"/>
  <c r="AW84" i="1" s="1"/>
  <c r="AV83" i="1"/>
  <c r="AU83" i="1"/>
  <c r="AU84" i="1" s="1"/>
  <c r="AT83" i="1"/>
  <c r="AT84" i="1" s="1"/>
  <c r="AS83" i="1"/>
  <c r="AS84" i="1" s="1"/>
  <c r="AR83" i="1"/>
  <c r="AQ83" i="1"/>
  <c r="AQ84" i="1" s="1"/>
  <c r="AP83" i="1"/>
  <c r="AP84" i="1" s="1"/>
  <c r="AO83" i="1"/>
  <c r="AO84" i="1" s="1"/>
  <c r="AN83" i="1"/>
  <c r="AM83" i="1"/>
  <c r="AM84" i="1" s="1"/>
  <c r="AL83" i="1"/>
  <c r="AL84" i="1" s="1"/>
  <c r="AK83" i="1"/>
  <c r="AK84" i="1" s="1"/>
  <c r="AJ83" i="1"/>
  <c r="AI83" i="1"/>
  <c r="AI84" i="1" s="1"/>
  <c r="AH83" i="1"/>
  <c r="AH84" i="1" s="1"/>
  <c r="AG83" i="1"/>
  <c r="AG84" i="1" s="1"/>
  <c r="AF83" i="1"/>
  <c r="AE83" i="1"/>
  <c r="AE84" i="1" s="1"/>
  <c r="AD83" i="1"/>
  <c r="AD84" i="1" s="1"/>
  <c r="AC83" i="1"/>
  <c r="AC84" i="1" s="1"/>
  <c r="AB83" i="1"/>
  <c r="AA83" i="1"/>
  <c r="AA84" i="1" s="1"/>
  <c r="Z83" i="1"/>
  <c r="Z84" i="1" s="1"/>
  <c r="Y83" i="1"/>
  <c r="Y84" i="1" s="1"/>
  <c r="X83" i="1"/>
  <c r="W83" i="1"/>
  <c r="W84" i="1" s="1"/>
  <c r="V83" i="1"/>
  <c r="V84" i="1" s="1"/>
  <c r="U83" i="1"/>
  <c r="U84" i="1" s="1"/>
  <c r="T83" i="1"/>
  <c r="S83" i="1"/>
  <c r="S84" i="1" s="1"/>
  <c r="R83" i="1"/>
  <c r="R84" i="1" s="1"/>
  <c r="Q83" i="1"/>
  <c r="Q84" i="1" s="1"/>
  <c r="P83" i="1"/>
  <c r="O83" i="1"/>
  <c r="O84" i="1" s="1"/>
  <c r="N83" i="1"/>
  <c r="N84" i="1" s="1"/>
  <c r="M83" i="1"/>
  <c r="M84" i="1" s="1"/>
  <c r="L83" i="1"/>
  <c r="K83" i="1"/>
  <c r="K84" i="1" s="1"/>
  <c r="J83" i="1"/>
  <c r="J84" i="1" s="1"/>
  <c r="I83" i="1"/>
  <c r="I84" i="1" s="1"/>
  <c r="H83" i="1"/>
  <c r="G83" i="1"/>
  <c r="G84" i="1" s="1"/>
  <c r="F83" i="1"/>
  <c r="F84" i="1" s="1"/>
  <c r="E83" i="1"/>
  <c r="E84" i="1" s="1"/>
  <c r="D83" i="1"/>
  <c r="C83" i="1"/>
  <c r="C84" i="1" s="1"/>
  <c r="BK82" i="1"/>
  <c r="BH76" i="1"/>
  <c r="BD76" i="1"/>
  <c r="AZ76" i="1"/>
  <c r="AV76" i="1"/>
  <c r="AR76" i="1"/>
  <c r="AN76" i="1"/>
  <c r="AJ76" i="1"/>
  <c r="AF76" i="1"/>
  <c r="AB76" i="1"/>
  <c r="X76" i="1"/>
  <c r="T76" i="1"/>
  <c r="P76" i="1"/>
  <c r="L76" i="1"/>
  <c r="H76" i="1"/>
  <c r="D76" i="1"/>
  <c r="BJ75" i="1"/>
  <c r="BJ76" i="1" s="1"/>
  <c r="BI75" i="1"/>
  <c r="BI76" i="1" s="1"/>
  <c r="BH75" i="1"/>
  <c r="BG75" i="1"/>
  <c r="BG76" i="1" s="1"/>
  <c r="BF75" i="1"/>
  <c r="BF76" i="1" s="1"/>
  <c r="BE75" i="1"/>
  <c r="BE76" i="1" s="1"/>
  <c r="BD75" i="1"/>
  <c r="BC75" i="1"/>
  <c r="BC76" i="1" s="1"/>
  <c r="BB75" i="1"/>
  <c r="BB76" i="1" s="1"/>
  <c r="BA75" i="1"/>
  <c r="BA76" i="1" s="1"/>
  <c r="AZ75" i="1"/>
  <c r="AY75" i="1"/>
  <c r="AY76" i="1" s="1"/>
  <c r="AX75" i="1"/>
  <c r="AX76" i="1" s="1"/>
  <c r="AW75" i="1"/>
  <c r="AW76" i="1" s="1"/>
  <c r="AV75" i="1"/>
  <c r="AU75" i="1"/>
  <c r="AU76" i="1" s="1"/>
  <c r="AT75" i="1"/>
  <c r="AT76" i="1" s="1"/>
  <c r="AS75" i="1"/>
  <c r="AS76" i="1" s="1"/>
  <c r="AR75" i="1"/>
  <c r="AQ75" i="1"/>
  <c r="AQ76" i="1" s="1"/>
  <c r="AP75" i="1"/>
  <c r="AP76" i="1" s="1"/>
  <c r="AO75" i="1"/>
  <c r="AO76" i="1" s="1"/>
  <c r="AN75" i="1"/>
  <c r="AM75" i="1"/>
  <c r="AM76" i="1" s="1"/>
  <c r="AL75" i="1"/>
  <c r="AL76" i="1" s="1"/>
  <c r="AK75" i="1"/>
  <c r="AK76" i="1" s="1"/>
  <c r="AJ75" i="1"/>
  <c r="AI75" i="1"/>
  <c r="AI76" i="1" s="1"/>
  <c r="AH75" i="1"/>
  <c r="AH76" i="1" s="1"/>
  <c r="AG75" i="1"/>
  <c r="AG76" i="1" s="1"/>
  <c r="AF75" i="1"/>
  <c r="AE75" i="1"/>
  <c r="AE76" i="1" s="1"/>
  <c r="AD75" i="1"/>
  <c r="AD76" i="1" s="1"/>
  <c r="AC75" i="1"/>
  <c r="AC76" i="1" s="1"/>
  <c r="AB75" i="1"/>
  <c r="AA75" i="1"/>
  <c r="AA76" i="1" s="1"/>
  <c r="Z75" i="1"/>
  <c r="Z76" i="1" s="1"/>
  <c r="Y75" i="1"/>
  <c r="Y76" i="1" s="1"/>
  <c r="X75" i="1"/>
  <c r="W75" i="1"/>
  <c r="W76" i="1" s="1"/>
  <c r="V75" i="1"/>
  <c r="V76" i="1" s="1"/>
  <c r="U75" i="1"/>
  <c r="U76" i="1" s="1"/>
  <c r="T75" i="1"/>
  <c r="S75" i="1"/>
  <c r="S76" i="1" s="1"/>
  <c r="R75" i="1"/>
  <c r="R76" i="1" s="1"/>
  <c r="Q75" i="1"/>
  <c r="Q76" i="1" s="1"/>
  <c r="P75" i="1"/>
  <c r="O75" i="1"/>
  <c r="O76" i="1" s="1"/>
  <c r="N75" i="1"/>
  <c r="N76" i="1" s="1"/>
  <c r="M75" i="1"/>
  <c r="M76" i="1" s="1"/>
  <c r="L75" i="1"/>
  <c r="K75" i="1"/>
  <c r="K76" i="1" s="1"/>
  <c r="J75" i="1"/>
  <c r="J76" i="1" s="1"/>
  <c r="I75" i="1"/>
  <c r="I76" i="1" s="1"/>
  <c r="H75" i="1"/>
  <c r="G75" i="1"/>
  <c r="G76" i="1" s="1"/>
  <c r="F75" i="1"/>
  <c r="F76" i="1" s="1"/>
  <c r="E75" i="1"/>
  <c r="E76" i="1" s="1"/>
  <c r="D75" i="1"/>
  <c r="C75" i="1"/>
  <c r="C76" i="1" s="1"/>
  <c r="BK74" i="1"/>
  <c r="BG70" i="1"/>
  <c r="BC70" i="1"/>
  <c r="AY70" i="1"/>
  <c r="AU70" i="1"/>
  <c r="AQ70" i="1"/>
  <c r="AM70" i="1"/>
  <c r="AI70" i="1"/>
  <c r="AE70" i="1"/>
  <c r="AA70" i="1"/>
  <c r="W70" i="1"/>
  <c r="S70" i="1"/>
  <c r="O70" i="1"/>
  <c r="K70" i="1"/>
  <c r="G70" i="1"/>
  <c r="C70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K68" i="1"/>
  <c r="BK69" i="1" s="1"/>
  <c r="BJ65" i="1"/>
  <c r="BJ70" i="1" s="1"/>
  <c r="BI65" i="1"/>
  <c r="BI70" i="1" s="1"/>
  <c r="BH65" i="1"/>
  <c r="BH70" i="1" s="1"/>
  <c r="BG65" i="1"/>
  <c r="BF65" i="1"/>
  <c r="BF70" i="1" s="1"/>
  <c r="BE65" i="1"/>
  <c r="BE70" i="1" s="1"/>
  <c r="BD65" i="1"/>
  <c r="BD70" i="1" s="1"/>
  <c r="BC65" i="1"/>
  <c r="BB65" i="1"/>
  <c r="BB70" i="1" s="1"/>
  <c r="BA65" i="1"/>
  <c r="BA70" i="1" s="1"/>
  <c r="AZ65" i="1"/>
  <c r="AZ70" i="1" s="1"/>
  <c r="AY65" i="1"/>
  <c r="AX65" i="1"/>
  <c r="AX70" i="1" s="1"/>
  <c r="AW65" i="1"/>
  <c r="AW70" i="1" s="1"/>
  <c r="AV65" i="1"/>
  <c r="AV70" i="1" s="1"/>
  <c r="AU65" i="1"/>
  <c r="AT65" i="1"/>
  <c r="AT70" i="1" s="1"/>
  <c r="AS65" i="1"/>
  <c r="AS70" i="1" s="1"/>
  <c r="AR65" i="1"/>
  <c r="AR70" i="1" s="1"/>
  <c r="AQ65" i="1"/>
  <c r="AP65" i="1"/>
  <c r="AP70" i="1" s="1"/>
  <c r="AO65" i="1"/>
  <c r="AO70" i="1" s="1"/>
  <c r="AN65" i="1"/>
  <c r="AN70" i="1" s="1"/>
  <c r="AM65" i="1"/>
  <c r="AL65" i="1"/>
  <c r="AL70" i="1" s="1"/>
  <c r="AK65" i="1"/>
  <c r="AK70" i="1" s="1"/>
  <c r="AJ65" i="1"/>
  <c r="AJ70" i="1" s="1"/>
  <c r="AI65" i="1"/>
  <c r="AH65" i="1"/>
  <c r="AH70" i="1" s="1"/>
  <c r="AG65" i="1"/>
  <c r="AG70" i="1" s="1"/>
  <c r="AF65" i="1"/>
  <c r="AF70" i="1" s="1"/>
  <c r="AE65" i="1"/>
  <c r="AD65" i="1"/>
  <c r="AD70" i="1" s="1"/>
  <c r="AC65" i="1"/>
  <c r="AC70" i="1" s="1"/>
  <c r="AB65" i="1"/>
  <c r="AB70" i="1" s="1"/>
  <c r="AA65" i="1"/>
  <c r="Z65" i="1"/>
  <c r="Z70" i="1" s="1"/>
  <c r="Y65" i="1"/>
  <c r="Y70" i="1" s="1"/>
  <c r="X65" i="1"/>
  <c r="X70" i="1" s="1"/>
  <c r="W65" i="1"/>
  <c r="V65" i="1"/>
  <c r="V70" i="1" s="1"/>
  <c r="U65" i="1"/>
  <c r="U70" i="1" s="1"/>
  <c r="T65" i="1"/>
  <c r="T70" i="1" s="1"/>
  <c r="S65" i="1"/>
  <c r="R65" i="1"/>
  <c r="R70" i="1" s="1"/>
  <c r="Q65" i="1"/>
  <c r="Q70" i="1" s="1"/>
  <c r="P65" i="1"/>
  <c r="P70" i="1" s="1"/>
  <c r="O65" i="1"/>
  <c r="N65" i="1"/>
  <c r="N70" i="1" s="1"/>
  <c r="M65" i="1"/>
  <c r="M70" i="1" s="1"/>
  <c r="L65" i="1"/>
  <c r="L70" i="1" s="1"/>
  <c r="K65" i="1"/>
  <c r="J65" i="1"/>
  <c r="J70" i="1" s="1"/>
  <c r="I65" i="1"/>
  <c r="I70" i="1" s="1"/>
  <c r="H65" i="1"/>
  <c r="H70" i="1" s="1"/>
  <c r="G65" i="1"/>
  <c r="F65" i="1"/>
  <c r="F70" i="1" s="1"/>
  <c r="E65" i="1"/>
  <c r="E70" i="1" s="1"/>
  <c r="D65" i="1"/>
  <c r="D70" i="1" s="1"/>
  <c r="C65" i="1"/>
  <c r="BK64" i="1"/>
  <c r="BK65" i="1" s="1"/>
  <c r="BH60" i="1"/>
  <c r="BD60" i="1"/>
  <c r="AZ60" i="1"/>
  <c r="AV60" i="1"/>
  <c r="AR60" i="1"/>
  <c r="AN60" i="1"/>
  <c r="AJ60" i="1"/>
  <c r="AF60" i="1"/>
  <c r="AB60" i="1"/>
  <c r="X60" i="1"/>
  <c r="T60" i="1"/>
  <c r="P60" i="1"/>
  <c r="L60" i="1"/>
  <c r="H60" i="1"/>
  <c r="D60" i="1"/>
  <c r="BJ59" i="1"/>
  <c r="BJ60" i="1" s="1"/>
  <c r="BI59" i="1"/>
  <c r="BI60" i="1" s="1"/>
  <c r="BH59" i="1"/>
  <c r="BG59" i="1"/>
  <c r="BG60" i="1" s="1"/>
  <c r="BF59" i="1"/>
  <c r="BF60" i="1" s="1"/>
  <c r="BE59" i="1"/>
  <c r="BE60" i="1" s="1"/>
  <c r="BD59" i="1"/>
  <c r="BC59" i="1"/>
  <c r="BC60" i="1" s="1"/>
  <c r="BB59" i="1"/>
  <c r="BB60" i="1" s="1"/>
  <c r="BA59" i="1"/>
  <c r="BA60" i="1" s="1"/>
  <c r="AZ59" i="1"/>
  <c r="AY59" i="1"/>
  <c r="AY60" i="1" s="1"/>
  <c r="AX59" i="1"/>
  <c r="AX60" i="1" s="1"/>
  <c r="AW59" i="1"/>
  <c r="AW60" i="1" s="1"/>
  <c r="AV59" i="1"/>
  <c r="AU59" i="1"/>
  <c r="AU60" i="1" s="1"/>
  <c r="AT59" i="1"/>
  <c r="AT60" i="1" s="1"/>
  <c r="AS59" i="1"/>
  <c r="AS60" i="1" s="1"/>
  <c r="AR59" i="1"/>
  <c r="AQ59" i="1"/>
  <c r="AQ60" i="1" s="1"/>
  <c r="AP59" i="1"/>
  <c r="AP60" i="1" s="1"/>
  <c r="AO59" i="1"/>
  <c r="AO60" i="1" s="1"/>
  <c r="AN59" i="1"/>
  <c r="AM59" i="1"/>
  <c r="AM60" i="1" s="1"/>
  <c r="AL59" i="1"/>
  <c r="AL60" i="1" s="1"/>
  <c r="AK59" i="1"/>
  <c r="AK60" i="1" s="1"/>
  <c r="AJ59" i="1"/>
  <c r="AI59" i="1"/>
  <c r="AI60" i="1" s="1"/>
  <c r="AH59" i="1"/>
  <c r="AH60" i="1" s="1"/>
  <c r="AG59" i="1"/>
  <c r="AG60" i="1" s="1"/>
  <c r="AF59" i="1"/>
  <c r="AE59" i="1"/>
  <c r="AE60" i="1" s="1"/>
  <c r="AD59" i="1"/>
  <c r="AD60" i="1" s="1"/>
  <c r="AC59" i="1"/>
  <c r="AC60" i="1" s="1"/>
  <c r="AB59" i="1"/>
  <c r="AA59" i="1"/>
  <c r="AA60" i="1" s="1"/>
  <c r="Z59" i="1"/>
  <c r="Z60" i="1" s="1"/>
  <c r="Y59" i="1"/>
  <c r="Y60" i="1" s="1"/>
  <c r="X59" i="1"/>
  <c r="W59" i="1"/>
  <c r="W60" i="1" s="1"/>
  <c r="V59" i="1"/>
  <c r="V60" i="1" s="1"/>
  <c r="U59" i="1"/>
  <c r="U60" i="1" s="1"/>
  <c r="T59" i="1"/>
  <c r="S59" i="1"/>
  <c r="S60" i="1" s="1"/>
  <c r="R59" i="1"/>
  <c r="R60" i="1" s="1"/>
  <c r="Q59" i="1"/>
  <c r="Q60" i="1" s="1"/>
  <c r="P59" i="1"/>
  <c r="O59" i="1"/>
  <c r="O60" i="1" s="1"/>
  <c r="N59" i="1"/>
  <c r="N60" i="1" s="1"/>
  <c r="M59" i="1"/>
  <c r="M60" i="1" s="1"/>
  <c r="L59" i="1"/>
  <c r="K59" i="1"/>
  <c r="K60" i="1" s="1"/>
  <c r="J59" i="1"/>
  <c r="J60" i="1" s="1"/>
  <c r="I59" i="1"/>
  <c r="I60" i="1" s="1"/>
  <c r="H59" i="1"/>
  <c r="G59" i="1"/>
  <c r="G60" i="1" s="1"/>
  <c r="F59" i="1"/>
  <c r="F60" i="1" s="1"/>
  <c r="E59" i="1"/>
  <c r="E60" i="1" s="1"/>
  <c r="D59" i="1"/>
  <c r="C59" i="1"/>
  <c r="C60" i="1" s="1"/>
  <c r="BK58" i="1"/>
  <c r="BK57" i="1"/>
  <c r="BH53" i="1"/>
  <c r="AR53" i="1"/>
  <c r="AJ53" i="1"/>
  <c r="AF53" i="1"/>
  <c r="AB53" i="1"/>
  <c r="X53" i="1"/>
  <c r="T53" i="1"/>
  <c r="P53" i="1"/>
  <c r="L53" i="1"/>
  <c r="H53" i="1"/>
  <c r="D53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51" i="1"/>
  <c r="BK50" i="1"/>
  <c r="BK49" i="1"/>
  <c r="BK48" i="1"/>
  <c r="BK47" i="1"/>
  <c r="BK46" i="1"/>
  <c r="BK45" i="1"/>
  <c r="BK44" i="1"/>
  <c r="BK43" i="1"/>
  <c r="BK42" i="1"/>
  <c r="BK41" i="1"/>
  <c r="BK52" i="1" s="1"/>
  <c r="BJ38" i="1"/>
  <c r="BJ53" i="1" s="1"/>
  <c r="BI38" i="1"/>
  <c r="BI53" i="1" s="1"/>
  <c r="BH38" i="1"/>
  <c r="BG38" i="1"/>
  <c r="BG53" i="1" s="1"/>
  <c r="BF38" i="1"/>
  <c r="BF53" i="1" s="1"/>
  <c r="BE38" i="1"/>
  <c r="BE53" i="1" s="1"/>
  <c r="BD38" i="1"/>
  <c r="BD53" i="1" s="1"/>
  <c r="BC38" i="1"/>
  <c r="BC53" i="1" s="1"/>
  <c r="BB38" i="1"/>
  <c r="BB53" i="1" s="1"/>
  <c r="BA38" i="1"/>
  <c r="BA53" i="1" s="1"/>
  <c r="AZ38" i="1"/>
  <c r="AZ53" i="1" s="1"/>
  <c r="AY38" i="1"/>
  <c r="AY53" i="1" s="1"/>
  <c r="AX38" i="1"/>
  <c r="AX53" i="1" s="1"/>
  <c r="AW38" i="1"/>
  <c r="AW53" i="1" s="1"/>
  <c r="AV38" i="1"/>
  <c r="AV53" i="1" s="1"/>
  <c r="AU38" i="1"/>
  <c r="AU53" i="1" s="1"/>
  <c r="AT38" i="1"/>
  <c r="AT53" i="1" s="1"/>
  <c r="AS38" i="1"/>
  <c r="AS53" i="1" s="1"/>
  <c r="AR38" i="1"/>
  <c r="AQ38" i="1"/>
  <c r="AQ53" i="1" s="1"/>
  <c r="AP38" i="1"/>
  <c r="AP53" i="1" s="1"/>
  <c r="AO38" i="1"/>
  <c r="AO53" i="1" s="1"/>
  <c r="AN38" i="1"/>
  <c r="AN53" i="1" s="1"/>
  <c r="AM38" i="1"/>
  <c r="AM53" i="1" s="1"/>
  <c r="AL38" i="1"/>
  <c r="AL53" i="1" s="1"/>
  <c r="AK38" i="1"/>
  <c r="AK53" i="1" s="1"/>
  <c r="AJ38" i="1"/>
  <c r="AI38" i="1"/>
  <c r="AI53" i="1" s="1"/>
  <c r="AH38" i="1"/>
  <c r="AH53" i="1" s="1"/>
  <c r="AG38" i="1"/>
  <c r="AG53" i="1" s="1"/>
  <c r="AF38" i="1"/>
  <c r="AE38" i="1"/>
  <c r="AE53" i="1" s="1"/>
  <c r="AD38" i="1"/>
  <c r="AD53" i="1" s="1"/>
  <c r="AC38" i="1"/>
  <c r="AC53" i="1" s="1"/>
  <c r="AB38" i="1"/>
  <c r="AA38" i="1"/>
  <c r="AA53" i="1" s="1"/>
  <c r="Z38" i="1"/>
  <c r="Z53" i="1" s="1"/>
  <c r="Y38" i="1"/>
  <c r="Y53" i="1" s="1"/>
  <c r="X38" i="1"/>
  <c r="W38" i="1"/>
  <c r="W53" i="1" s="1"/>
  <c r="V38" i="1"/>
  <c r="V53" i="1" s="1"/>
  <c r="U38" i="1"/>
  <c r="U53" i="1" s="1"/>
  <c r="T38" i="1"/>
  <c r="S38" i="1"/>
  <c r="S53" i="1" s="1"/>
  <c r="R38" i="1"/>
  <c r="R53" i="1" s="1"/>
  <c r="Q38" i="1"/>
  <c r="Q53" i="1" s="1"/>
  <c r="P38" i="1"/>
  <c r="O38" i="1"/>
  <c r="O53" i="1" s="1"/>
  <c r="N38" i="1"/>
  <c r="N53" i="1" s="1"/>
  <c r="M38" i="1"/>
  <c r="M53" i="1" s="1"/>
  <c r="L38" i="1"/>
  <c r="K38" i="1"/>
  <c r="K53" i="1" s="1"/>
  <c r="J38" i="1"/>
  <c r="J53" i="1" s="1"/>
  <c r="I38" i="1"/>
  <c r="I53" i="1" s="1"/>
  <c r="H38" i="1"/>
  <c r="G38" i="1"/>
  <c r="G53" i="1" s="1"/>
  <c r="F38" i="1"/>
  <c r="F53" i="1" s="1"/>
  <c r="E38" i="1"/>
  <c r="E53" i="1" s="1"/>
  <c r="D38" i="1"/>
  <c r="C38" i="1"/>
  <c r="C53" i="1" s="1"/>
  <c r="BK37" i="1"/>
  <c r="BG33" i="1"/>
  <c r="BG78" i="1" s="1"/>
  <c r="BC33" i="1"/>
  <c r="BC78" i="1" s="1"/>
  <c r="AY33" i="1"/>
  <c r="AY78" i="1" s="1"/>
  <c r="AU33" i="1"/>
  <c r="AU78" i="1" s="1"/>
  <c r="AQ33" i="1"/>
  <c r="AM33" i="1"/>
  <c r="AI33" i="1"/>
  <c r="AI78" i="1" s="1"/>
  <c r="AE33" i="1"/>
  <c r="AA33" i="1"/>
  <c r="W33" i="1"/>
  <c r="S33" i="1"/>
  <c r="S78" i="1" s="1"/>
  <c r="O33" i="1"/>
  <c r="K33" i="1"/>
  <c r="G33" i="1"/>
  <c r="C33" i="1"/>
  <c r="C78" i="1" s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K31" i="1"/>
  <c r="BK30" i="1"/>
  <c r="BK29" i="1"/>
  <c r="BK32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3" i="1" s="1"/>
  <c r="BJ78" i="1" s="1"/>
  <c r="BI10" i="1"/>
  <c r="BI33" i="1" s="1"/>
  <c r="BI78" i="1" s="1"/>
  <c r="BH10" i="1"/>
  <c r="BH33" i="1" s="1"/>
  <c r="BH78" i="1" s="1"/>
  <c r="BG10" i="1"/>
  <c r="BF10" i="1"/>
  <c r="BF33" i="1" s="1"/>
  <c r="BF78" i="1" s="1"/>
  <c r="BE10" i="1"/>
  <c r="BE33" i="1" s="1"/>
  <c r="BE78" i="1" s="1"/>
  <c r="BD10" i="1"/>
  <c r="BD33" i="1" s="1"/>
  <c r="BD78" i="1" s="1"/>
  <c r="BC10" i="1"/>
  <c r="BB10" i="1"/>
  <c r="BB33" i="1" s="1"/>
  <c r="BB78" i="1" s="1"/>
  <c r="BA10" i="1"/>
  <c r="BA33" i="1" s="1"/>
  <c r="BA78" i="1" s="1"/>
  <c r="AZ10" i="1"/>
  <c r="AZ33" i="1" s="1"/>
  <c r="AZ78" i="1" s="1"/>
  <c r="AY10" i="1"/>
  <c r="AX10" i="1"/>
  <c r="AX33" i="1" s="1"/>
  <c r="AX78" i="1" s="1"/>
  <c r="AW10" i="1"/>
  <c r="AW33" i="1" s="1"/>
  <c r="AW78" i="1" s="1"/>
  <c r="AV10" i="1"/>
  <c r="AV33" i="1" s="1"/>
  <c r="AV78" i="1" s="1"/>
  <c r="AU10" i="1"/>
  <c r="AT10" i="1"/>
  <c r="AT33" i="1" s="1"/>
  <c r="AT78" i="1" s="1"/>
  <c r="AS10" i="1"/>
  <c r="AS33" i="1" s="1"/>
  <c r="AS78" i="1" s="1"/>
  <c r="AR10" i="1"/>
  <c r="AR33" i="1" s="1"/>
  <c r="AR78" i="1" s="1"/>
  <c r="AQ10" i="1"/>
  <c r="AP10" i="1"/>
  <c r="AP33" i="1" s="1"/>
  <c r="AP78" i="1" s="1"/>
  <c r="AO10" i="1"/>
  <c r="AO33" i="1" s="1"/>
  <c r="AO78" i="1" s="1"/>
  <c r="AN10" i="1"/>
  <c r="AN33" i="1" s="1"/>
  <c r="AN78" i="1" s="1"/>
  <c r="AM10" i="1"/>
  <c r="AL10" i="1"/>
  <c r="AL33" i="1" s="1"/>
  <c r="AL78" i="1" s="1"/>
  <c r="AK10" i="1"/>
  <c r="AK33" i="1" s="1"/>
  <c r="AK78" i="1" s="1"/>
  <c r="AJ10" i="1"/>
  <c r="AJ33" i="1" s="1"/>
  <c r="AJ78" i="1" s="1"/>
  <c r="AI10" i="1"/>
  <c r="AH10" i="1"/>
  <c r="AH33" i="1" s="1"/>
  <c r="AH78" i="1" s="1"/>
  <c r="AG10" i="1"/>
  <c r="AG33" i="1" s="1"/>
  <c r="AG78" i="1" s="1"/>
  <c r="AF10" i="1"/>
  <c r="AF33" i="1" s="1"/>
  <c r="AF78" i="1" s="1"/>
  <c r="AE10" i="1"/>
  <c r="AD10" i="1"/>
  <c r="AD33" i="1" s="1"/>
  <c r="AD78" i="1" s="1"/>
  <c r="AC10" i="1"/>
  <c r="AC33" i="1" s="1"/>
  <c r="AC78" i="1" s="1"/>
  <c r="AB10" i="1"/>
  <c r="AB33" i="1" s="1"/>
  <c r="AB78" i="1" s="1"/>
  <c r="AA10" i="1"/>
  <c r="Z10" i="1"/>
  <c r="Z33" i="1" s="1"/>
  <c r="Z78" i="1" s="1"/>
  <c r="Y10" i="1"/>
  <c r="Y33" i="1" s="1"/>
  <c r="Y78" i="1" s="1"/>
  <c r="X10" i="1"/>
  <c r="X33" i="1" s="1"/>
  <c r="X78" i="1" s="1"/>
  <c r="W10" i="1"/>
  <c r="V10" i="1"/>
  <c r="V33" i="1" s="1"/>
  <c r="V78" i="1" s="1"/>
  <c r="U10" i="1"/>
  <c r="U33" i="1" s="1"/>
  <c r="U78" i="1" s="1"/>
  <c r="T10" i="1"/>
  <c r="T33" i="1" s="1"/>
  <c r="T78" i="1" s="1"/>
  <c r="S10" i="1"/>
  <c r="R10" i="1"/>
  <c r="R33" i="1" s="1"/>
  <c r="R78" i="1" s="1"/>
  <c r="Q10" i="1"/>
  <c r="Q33" i="1" s="1"/>
  <c r="Q78" i="1" s="1"/>
  <c r="P10" i="1"/>
  <c r="P33" i="1" s="1"/>
  <c r="P78" i="1" s="1"/>
  <c r="O10" i="1"/>
  <c r="N10" i="1"/>
  <c r="N33" i="1" s="1"/>
  <c r="N78" i="1" s="1"/>
  <c r="M10" i="1"/>
  <c r="M33" i="1" s="1"/>
  <c r="M78" i="1" s="1"/>
  <c r="L10" i="1"/>
  <c r="L33" i="1" s="1"/>
  <c r="L78" i="1" s="1"/>
  <c r="K10" i="1"/>
  <c r="J10" i="1"/>
  <c r="J33" i="1" s="1"/>
  <c r="J78" i="1" s="1"/>
  <c r="I10" i="1"/>
  <c r="I33" i="1" s="1"/>
  <c r="I78" i="1" s="1"/>
  <c r="H10" i="1"/>
  <c r="H33" i="1" s="1"/>
  <c r="H78" i="1" s="1"/>
  <c r="G10" i="1"/>
  <c r="F10" i="1"/>
  <c r="F33" i="1" s="1"/>
  <c r="F78" i="1" s="1"/>
  <c r="E10" i="1"/>
  <c r="E33" i="1" s="1"/>
  <c r="E78" i="1" s="1"/>
  <c r="D10" i="1"/>
  <c r="D33" i="1" s="1"/>
  <c r="D78" i="1" s="1"/>
  <c r="C10" i="1"/>
  <c r="BK9" i="1"/>
  <c r="BK10" i="1" s="1"/>
  <c r="BK33" i="1" s="1"/>
  <c r="G78" i="1" l="1"/>
  <c r="W78" i="1"/>
  <c r="AM78" i="1"/>
  <c r="K78" i="1"/>
  <c r="AA78" i="1"/>
  <c r="AQ78" i="1"/>
  <c r="O78" i="1"/>
  <c r="AE78" i="1"/>
  <c r="BK53" i="1"/>
  <c r="BK60" i="1"/>
  <c r="BK59" i="1"/>
  <c r="BK38" i="1"/>
  <c r="BK84" i="1"/>
  <c r="BK70" i="1"/>
  <c r="BK75" i="1"/>
  <c r="BK76" i="1" s="1"/>
  <c r="BK83" i="1"/>
  <c r="BK78" i="1" l="1"/>
</calcChain>
</file>

<file path=xl/sharedStrings.xml><?xml version="1.0" encoding="utf-8"?>
<sst xmlns="http://schemas.openxmlformats.org/spreadsheetml/2006/main" count="172" uniqueCount="129">
  <si>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</si>
  <si>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</si>
  <si>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</si>
  <si>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</si>
  <si>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</si>
  <si>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</si>
  <si>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</si>
  <si>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</si>
  <si>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</si>
  <si>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</si>
  <si>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</si>
  <si>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</si>
  <si>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</si>
  <si>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</si>
  <si>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</si>
  <si>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</si>
  <si>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</si>
  <si>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</si>
  <si>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</si>
  <si>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</si>
  <si>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</si>
  <si>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</si>
  <si>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</si>
  <si>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</si>
  <si>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</si>
  <si>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</si>
  <si>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</si>
  <si>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</si>
  <si>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</si>
  <si>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</si>
  <si>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</si>
  <si>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</si>
  <si>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</si>
  <si>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</si>
  <si>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</si>
  <si>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</si>
  <si>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</si>
  <si>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</si>
  <si>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</si>
  <si>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</si>
  <si>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</si>
  <si>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</si>
  <si>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</si>
  <si>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</si>
  <si>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</si>
  <si>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</si>
  <si>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</si>
  <si>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</si>
  <si>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</si>
  <si>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</si>
  <si>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</si>
  <si>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</si>
  <si>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</si>
  <si>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</si>
  <si>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</si>
  <si>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</si>
  <si>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</si>
  <si>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</si>
  <si>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2023-02-28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</si>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</sst>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2036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28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063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 applyAlignment="1">
      <alignment horizontal="right"/>
    </xf>
    <xf numFmtId="0" fontId="528" fillId="520" borderId="521" xfId="0" applyFont="1" applyFill="1" applyBorder="1" applyAlignment="1">
      <alignment horizontal="right"/>
    </xf>
    <xf numFmtId="0" fontId="529" fillId="521" borderId="522" xfId="0" applyFont="1" applyFill="1" applyBorder="1"/>
    <xf numFmtId="0" fontId="530" fillId="522" borderId="523" xfId="0" applyFont="1" applyFill="1" applyBorder="1"/>
    <xf numFmtId="0" fontId="531" fillId="523" borderId="524" xfId="0" applyFont="1" applyFill="1" applyBorder="1"/>
    <xf numFmtId="0" fontId="532" fillId="524" borderId="525" xfId="0" applyFont="1" applyFill="1" applyBorder="1"/>
    <xf numFmtId="0" fontId="533" fillId="525" borderId="526" xfId="0" applyFont="1" applyFill="1" applyBorder="1"/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164" fontId="589" fillId="581" borderId="582" xfId="0" applyNumberFormat="1" applyFont="1" applyFill="1" applyBorder="1" applyAlignment="1">
      <alignment horizontal="right"/>
    </xf>
    <xf numFmtId="164" fontId="590" fillId="582" borderId="583" xfId="0" applyNumberFormat="1" applyFont="1" applyFill="1" applyBorder="1" applyAlignment="1">
      <alignment horizontal="right"/>
    </xf>
    <xf numFmtId="164" fontId="591" fillId="583" borderId="584" xfId="0" applyNumberFormat="1" applyFont="1" applyFill="1" applyBorder="1" applyAlignment="1">
      <alignment horizontal="right"/>
    </xf>
    <xf numFmtId="164" fontId="592" fillId="584" borderId="585" xfId="0" applyNumberFormat="1" applyFont="1" applyFill="1" applyBorder="1" applyAlignment="1">
      <alignment horizontal="right"/>
    </xf>
    <xf numFmtId="164" fontId="593" fillId="585" borderId="586" xfId="0" applyNumberFormat="1" applyFont="1" applyFill="1" applyBorder="1" applyAlignment="1">
      <alignment horizontal="right"/>
    </xf>
    <xf numFmtId="164" fontId="594" fillId="586" borderId="587" xfId="0" applyNumberFormat="1" applyFont="1" applyFill="1" applyBorder="1" applyAlignment="1">
      <alignment horizontal="right"/>
    </xf>
    <xf numFmtId="0" fontId="595" fillId="587" borderId="588" xfId="0" applyFont="1" applyFill="1" applyBorder="1" applyAlignment="1">
      <alignment horizontal="right"/>
    </xf>
    <xf numFmtId="0" fontId="596" fillId="588" borderId="589" xfId="0" applyFont="1" applyFill="1" applyBorder="1"/>
    <xf numFmtId="0" fontId="597" fillId="589" borderId="590" xfId="0" applyFont="1" applyFill="1" applyBorder="1"/>
    <xf numFmtId="0" fontId="598" fillId="590" borderId="591" xfId="0" applyFont="1" applyFill="1" applyBorder="1"/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164" fontId="657" fillId="649" borderId="650" xfId="0" applyNumberFormat="1" applyFont="1" applyFill="1" applyBorder="1" applyAlignment="1">
      <alignment horizontal="right"/>
    </xf>
    <xf numFmtId="164" fontId="658" fillId="650" borderId="651" xfId="0" applyNumberFormat="1" applyFont="1" applyFill="1" applyBorder="1" applyAlignment="1">
      <alignment horizontal="right"/>
    </xf>
    <xf numFmtId="164" fontId="659" fillId="651" borderId="652" xfId="0" applyNumberFormat="1" applyFont="1" applyFill="1" applyBorder="1" applyAlignment="1">
      <alignment horizontal="right"/>
    </xf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 applyAlignment="1">
      <alignment horizontal="right"/>
    </xf>
    <xf numFmtId="0" fontId="1281" fillId="1273" borderId="1274" xfId="0" applyFont="1" applyFill="1" applyBorder="1" applyAlignment="1">
      <alignment horizontal="right"/>
    </xf>
    <xf numFmtId="0" fontId="1282" fillId="1274" borderId="1275" xfId="0" applyFont="1" applyFill="1" applyBorder="1"/>
    <xf numFmtId="0" fontId="1283" fillId="1275" borderId="1276" xfId="0" applyFont="1" applyFill="1" applyBorder="1"/>
    <xf numFmtId="0" fontId="1284" fillId="1276" borderId="1277" xfId="0" applyFont="1" applyFill="1" applyBorder="1"/>
    <xf numFmtId="0" fontId="1285" fillId="1277" borderId="1278" xfId="0" applyFont="1" applyFill="1" applyBorder="1"/>
    <xf numFmtId="0" fontId="1286" fillId="1278" borderId="1279" xfId="0" applyFont="1" applyFill="1" applyBorder="1"/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164" fontId="1342" fillId="1334" borderId="1335" xfId="0" applyNumberFormat="1" applyFont="1" applyFill="1" applyBorder="1" applyAlignment="1">
      <alignment horizontal="right"/>
    </xf>
    <xf numFmtId="164" fontId="1343" fillId="1335" borderId="1336" xfId="0" applyNumberFormat="1" applyFont="1" applyFill="1" applyBorder="1" applyAlignment="1">
      <alignment horizontal="right"/>
    </xf>
    <xf numFmtId="164" fontId="1344" fillId="1336" borderId="1337" xfId="0" applyNumberFormat="1" applyFont="1" applyFill="1" applyBorder="1" applyAlignment="1">
      <alignment horizontal="right"/>
    </xf>
    <xf numFmtId="164" fontId="1345" fillId="1337" borderId="1338" xfId="0" applyNumberFormat="1" applyFont="1" applyFill="1" applyBorder="1" applyAlignment="1">
      <alignment horizontal="right"/>
    </xf>
    <xf numFmtId="164" fontId="1346" fillId="1338" borderId="1339" xfId="0" applyNumberFormat="1" applyFont="1" applyFill="1" applyBorder="1" applyAlignment="1">
      <alignment horizontal="right"/>
    </xf>
    <xf numFmtId="164" fontId="1347" fillId="1339" borderId="1340" xfId="0" applyNumberFormat="1" applyFont="1" applyFill="1" applyBorder="1" applyAlignment="1">
      <alignment horizontal="right"/>
    </xf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 applyAlignment="1">
      <alignment horizontal="right"/>
    </xf>
    <xf numFmtId="0" fontId="1411" fillId="1403" borderId="1404" xfId="0" applyFont="1" applyFill="1" applyBorder="1" applyAlignment="1">
      <alignment horizontal="right"/>
    </xf>
    <xf numFmtId="0" fontId="1412" fillId="1404" borderId="1405" xfId="0" applyFont="1" applyFill="1" applyBorder="1"/>
    <xf numFmtId="0" fontId="1413" fillId="1405" borderId="1406" xfId="0" applyFont="1" applyFill="1" applyBorder="1"/>
    <xf numFmtId="0" fontId="1414" fillId="1406" borderId="1407" xfId="0" applyFont="1" applyFill="1" applyBorder="1"/>
    <xf numFmtId="0" fontId="1415" fillId="1407" borderId="1408" xfId="0" applyFont="1" applyFill="1" applyBorder="1"/>
    <xf numFmtId="0" fontId="1416" fillId="1408" borderId="1409" xfId="0" applyFont="1" applyFill="1" applyBorder="1"/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164" fontId="1472" fillId="1464" borderId="1465" xfId="0" applyNumberFormat="1" applyFont="1" applyFill="1" applyBorder="1" applyAlignment="1">
      <alignment horizontal="right"/>
    </xf>
    <xf numFmtId="164" fontId="1473" fillId="1465" borderId="1466" xfId="0" applyNumberFormat="1" applyFont="1" applyFill="1" applyBorder="1" applyAlignment="1">
      <alignment horizontal="right"/>
    </xf>
    <xf numFmtId="164" fontId="1474" fillId="1466" borderId="1467" xfId="0" applyNumberFormat="1" applyFont="1" applyFill="1" applyBorder="1" applyAlignment="1">
      <alignment horizontal="right"/>
    </xf>
    <xf numFmtId="164" fontId="1475" fillId="1467" borderId="1468" xfId="0" applyNumberFormat="1" applyFont="1" applyFill="1" applyBorder="1" applyAlignment="1">
      <alignment horizontal="right"/>
    </xf>
    <xf numFmtId="164" fontId="1476" fillId="1468" borderId="1469" xfId="0" applyNumberFormat="1" applyFont="1" applyFill="1" applyBorder="1" applyAlignment="1">
      <alignment horizontal="right"/>
    </xf>
    <xf numFmtId="164" fontId="1477" fillId="1469" borderId="1470" xfId="0" applyNumberFormat="1" applyFont="1" applyFill="1" applyBorder="1" applyAlignment="1">
      <alignment horizontal="right"/>
    </xf>
    <xf numFmtId="0" fontId="1478" fillId="1470" borderId="1471" xfId="0" applyFont="1" applyFill="1" applyBorder="1" applyAlignment="1">
      <alignment horizontal="right"/>
    </xf>
    <xf numFmtId="0" fontId="1479" fillId="1471" borderId="1472" xfId="0" applyFont="1" applyFill="1" applyBorder="1"/>
    <xf numFmtId="0" fontId="1480" fillId="1472" borderId="1473" xfId="0" applyFont="1" applyFill="1" applyBorder="1"/>
    <xf numFmtId="0" fontId="1481" fillId="1473" borderId="1474" xfId="0" applyFont="1" applyFill="1" applyBorder="1"/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164" fontId="1540" fillId="1532" borderId="1533" xfId="0" applyNumberFormat="1" applyFont="1" applyFill="1" applyBorder="1" applyAlignment="1">
      <alignment horizontal="right"/>
    </xf>
    <xf numFmtId="164" fontId="1541" fillId="1533" borderId="1534" xfId="0" applyNumberFormat="1" applyFont="1" applyFill="1" applyBorder="1" applyAlignment="1">
      <alignment horizontal="right"/>
    </xf>
    <xf numFmtId="164" fontId="1542" fillId="1534" borderId="1535" xfId="0" applyNumberFormat="1" applyFont="1" applyFill="1" applyBorder="1" applyAlignment="1">
      <alignment horizontal="right"/>
    </xf>
    <xf numFmtId="0" fontId="1543" fillId="1535" borderId="1536" xfId="0" applyFont="1" applyFill="1" applyBorder="1" applyAlignment="1">
      <alignment horizontal="right"/>
    </xf>
    <xf numFmtId="0" fontId="1544" fillId="1536" borderId="1537" xfId="0" applyFont="1" applyFill="1" applyBorder="1" applyAlignment="1">
      <alignment horizontal="right"/>
    </xf>
    <xf numFmtId="0" fontId="1545" fillId="1537" borderId="1538" xfId="0" applyFont="1" applyFill="1" applyBorder="1"/>
    <xf numFmtId="0" fontId="1546" fillId="1538" borderId="1539" xfId="0" applyFont="1" applyFill="1" applyBorder="1"/>
    <xf numFmtId="0" fontId="1547" fillId="1539" borderId="1540" xfId="0" applyFont="1" applyFill="1" applyBorder="1"/>
    <xf numFmtId="0" fontId="1548" fillId="1540" borderId="1541" xfId="0" applyFont="1" applyFill="1" applyBorder="1"/>
    <xf numFmtId="0" fontId="1549" fillId="1541" borderId="1542" xfId="0" applyFont="1" applyFill="1" applyBorder="1"/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164" fontId="1605" fillId="1597" borderId="1598" xfId="0" applyNumberFormat="1" applyFont="1" applyFill="1" applyBorder="1" applyAlignment="1">
      <alignment horizontal="right"/>
    </xf>
    <xf numFmtId="164" fontId="1606" fillId="1598" borderId="1599" xfId="0" applyNumberFormat="1" applyFont="1" applyFill="1" applyBorder="1" applyAlignment="1">
      <alignment horizontal="right"/>
    </xf>
    <xf numFmtId="164" fontId="1607" fillId="1599" borderId="1600" xfId="0" applyNumberFormat="1" applyFont="1" applyFill="1" applyBorder="1" applyAlignment="1">
      <alignment horizontal="right"/>
    </xf>
    <xf numFmtId="164" fontId="1608" fillId="1600" borderId="1601" xfId="0" applyNumberFormat="1" applyFont="1" applyFill="1" applyBorder="1" applyAlignment="1">
      <alignment horizontal="right"/>
    </xf>
    <xf numFmtId="164" fontId="1609" fillId="1601" borderId="1602" xfId="0" applyNumberFormat="1" applyFont="1" applyFill="1" applyBorder="1" applyAlignment="1">
      <alignment horizontal="right"/>
    </xf>
    <xf numFmtId="164" fontId="1610" fillId="1602" borderId="1603" xfId="0" applyNumberFormat="1" applyFont="1" applyFill="1" applyBorder="1" applyAlignment="1">
      <alignment horizontal="right"/>
    </xf>
    <xf numFmtId="0" fontId="1611" fillId="1603" borderId="1604" xfId="0" applyFont="1" applyFill="1" applyBorder="1" applyAlignment="1">
      <alignment horizontal="right"/>
    </xf>
    <xf numFmtId="0" fontId="1612" fillId="1604" borderId="1605" xfId="0" applyFont="1" applyFill="1" applyBorder="1" applyAlignment="1">
      <alignment horizontal="right"/>
    </xf>
    <xf numFmtId="0" fontId="1613" fillId="1605" borderId="1606" xfId="0" applyFont="1" applyFill="1" applyBorder="1" applyAlignment="1">
      <alignment horizontal="right"/>
    </xf>
    <xf numFmtId="0" fontId="1614" fillId="1606" borderId="1607" xfId="0" applyFont="1" applyFill="1" applyBorder="1"/>
    <xf numFmtId="0" fontId="1615" fillId="1607" borderId="1608" xfId="0" applyFont="1" applyFill="1" applyBorder="1"/>
    <xf numFmtId="0" fontId="1616" fillId="1608" borderId="1609" xfId="0" applyFont="1" applyFill="1" applyBorder="1"/>
    <xf numFmtId="0" fontId="1617" fillId="1609" borderId="1610" xfId="0" applyFont="1" applyFill="1" applyBorder="1"/>
    <xf numFmtId="0" fontId="1618" fillId="1610" borderId="1611" xfId="0" applyFont="1" applyFill="1" applyBorder="1"/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164" fontId="1673" fillId="1665" borderId="1666" xfId="0" applyNumberFormat="1" applyFont="1" applyFill="1" applyBorder="1" applyAlignment="1">
      <alignment horizontal="right"/>
    </xf>
    <xf numFmtId="164" fontId="1674" fillId="1666" borderId="1667" xfId="0" applyNumberFormat="1" applyFont="1" applyFill="1" applyBorder="1" applyAlignment="1">
      <alignment horizontal="right"/>
    </xf>
    <xf numFmtId="164" fontId="1675" fillId="1667" borderId="1668" xfId="0" applyNumberFormat="1" applyFont="1" applyFill="1" applyBorder="1" applyAlignment="1">
      <alignment horizontal="right"/>
    </xf>
    <xf numFmtId="164" fontId="1676" fillId="1668" borderId="1669" xfId="0" applyNumberFormat="1" applyFont="1" applyFill="1" applyBorder="1" applyAlignment="1">
      <alignment horizontal="right"/>
    </xf>
    <xf numFmtId="164" fontId="1677" fillId="1669" borderId="1670" xfId="0" applyNumberFormat="1" applyFont="1" applyFill="1" applyBorder="1" applyAlignment="1">
      <alignment horizontal="right"/>
    </xf>
    <xf numFmtId="164" fontId="1678" fillId="1670" borderId="1671" xfId="0" applyNumberFormat="1" applyFont="1" applyFill="1" applyBorder="1" applyAlignment="1">
      <alignment horizontal="right"/>
    </xf>
    <xf numFmtId="164" fontId="1679" fillId="1671" borderId="1672" xfId="0" applyNumberFormat="1" applyFont="1" applyFill="1" applyBorder="1" applyAlignment="1">
      <alignment horizontal="right"/>
    </xf>
    <xf numFmtId="0" fontId="1680" fillId="1672" borderId="1673" xfId="0" applyFont="1" applyFill="1" applyBorder="1" applyAlignment="1">
      <alignment horizontal="right"/>
    </xf>
    <xf numFmtId="0" fontId="1681" fillId="1673" borderId="1674" xfId="0" applyFont="1" applyFill="1" applyBorder="1" applyAlignment="1">
      <alignment horizontal="right"/>
    </xf>
    <xf numFmtId="0" fontId="1682" fillId="1674" borderId="1675" xfId="0" applyFont="1" applyFill="1" applyBorder="1"/>
    <xf numFmtId="0" fontId="1683" fillId="1675" borderId="1676" xfId="0" applyFont="1" applyFill="1" applyBorder="1"/>
    <xf numFmtId="0" fontId="1684" fillId="1676" borderId="1677" xfId="0" applyFont="1" applyFill="1" applyBorder="1"/>
    <xf numFmtId="0" fontId="1685" fillId="1677" borderId="1678" xfId="0" applyFont="1" applyFill="1" applyBorder="1"/>
    <xf numFmtId="164" fontId="1686" fillId="1678" borderId="1679" xfId="0" applyNumberFormat="1" applyFont="1" applyFill="1" applyBorder="1"/>
    <xf numFmtId="164" fontId="1687" fillId="1679" borderId="1680" xfId="0" applyNumberFormat="1" applyFont="1" applyFill="1" applyBorder="1"/>
    <xf numFmtId="164" fontId="1688" fillId="1680" borderId="1681" xfId="0" applyNumberFormat="1" applyFont="1" applyFill="1" applyBorder="1"/>
    <xf numFmtId="164" fontId="1689" fillId="1681" borderId="1682" xfId="0" applyNumberFormat="1" applyFont="1" applyFill="1" applyBorder="1"/>
    <xf numFmtId="164" fontId="1690" fillId="1682" borderId="1683" xfId="0" applyNumberFormat="1" applyFont="1" applyFill="1" applyBorder="1"/>
    <xf numFmtId="164" fontId="1691" fillId="1683" borderId="1684" xfId="0" applyNumberFormat="1" applyFont="1" applyFill="1" applyBorder="1"/>
    <xf numFmtId="2" fontId="1692" fillId="1684" borderId="1685" xfId="4" applyNumberFormat="1" applyFont="1" applyFill="1" applyBorder="1" applyAlignment="1" applyProtection="1">
      <alignment horizontal="right"/>
    </xf>
    <xf numFmtId="2" fontId="1693" fillId="1685" borderId="1686" xfId="4" applyNumberFormat="1" applyFont="1" applyFill="1" applyBorder="1" applyAlignment="1" applyProtection="1">
      <alignment horizontal="right"/>
    </xf>
    <xf numFmtId="2" fontId="1694" fillId="1686" borderId="1687" xfId="4" applyNumberFormat="1" applyFont="1" applyFill="1" applyBorder="1" applyAlignment="1" applyProtection="1">
      <alignment horizontal="right"/>
    </xf>
    <xf numFmtId="2" fontId="1695" fillId="1687" borderId="1688" xfId="4" applyNumberFormat="1" applyFont="1" applyFill="1" applyBorder="1" applyAlignment="1" applyProtection="1">
      <alignment horizontal="right"/>
    </xf>
    <xf numFmtId="2" fontId="1696" fillId="1688" borderId="1689" xfId="4" applyNumberFormat="1" applyFont="1" applyFill="1" applyBorder="1" applyAlignment="1" applyProtection="1">
      <alignment horizontal="right"/>
    </xf>
    <xf numFmtId="2" fontId="1697" fillId="1689" borderId="1690" xfId="4" applyNumberFormat="1" applyFont="1" applyFill="1" applyBorder="1" applyAlignment="1" applyProtection="1">
      <alignment horizontal="right"/>
    </xf>
    <xf numFmtId="2" fontId="1698" fillId="1690" borderId="1691" xfId="4" applyNumberFormat="1" applyFont="1" applyFill="1" applyBorder="1" applyAlignment="1" applyProtection="1">
      <alignment horizontal="right"/>
    </xf>
    <xf numFmtId="2" fontId="1699" fillId="1691" borderId="1692" xfId="4" applyNumberFormat="1" applyFont="1" applyFill="1" applyBorder="1" applyAlignment="1" applyProtection="1">
      <alignment horizontal="right"/>
    </xf>
    <xf numFmtId="2" fontId="1700" fillId="1692" borderId="1693" xfId="4" applyNumberFormat="1" applyFont="1" applyFill="1" applyBorder="1" applyAlignment="1" applyProtection="1">
      <alignment horizontal="right"/>
    </xf>
    <xf numFmtId="2" fontId="1701" fillId="1693" borderId="1694" xfId="4" applyNumberFormat="1" applyFont="1" applyFill="1" applyBorder="1" applyAlignment="1" applyProtection="1">
      <alignment horizontal="right"/>
    </xf>
    <xf numFmtId="2" fontId="1702" fillId="1694" borderId="1695" xfId="4" applyNumberFormat="1" applyFont="1" applyFill="1" applyBorder="1" applyAlignment="1" applyProtection="1">
      <alignment horizontal="right"/>
    </xf>
    <xf numFmtId="2" fontId="1703" fillId="1695" borderId="1696" xfId="4" applyNumberFormat="1" applyFont="1" applyFill="1" applyBorder="1" applyAlignment="1" applyProtection="1">
      <alignment horizontal="right"/>
    </xf>
    <xf numFmtId="2" fontId="1704" fillId="1696" borderId="1697" xfId="4" applyNumberFormat="1" applyFont="1" applyFill="1" applyBorder="1" applyAlignment="1" applyProtection="1">
      <alignment horizontal="right"/>
    </xf>
    <xf numFmtId="2" fontId="1705" fillId="1697" borderId="1698" xfId="4" applyNumberFormat="1" applyFont="1" applyFill="1" applyBorder="1" applyAlignment="1" applyProtection="1">
      <alignment horizontal="right"/>
    </xf>
    <xf numFmtId="2" fontId="1706" fillId="1698" borderId="1699" xfId="4" applyNumberFormat="1" applyFont="1" applyFill="1" applyBorder="1" applyAlignment="1" applyProtection="1">
      <alignment horizontal="right"/>
    </xf>
    <xf numFmtId="2" fontId="1707" fillId="1699" borderId="1700" xfId="4" applyNumberFormat="1" applyFont="1" applyFill="1" applyBorder="1" applyAlignment="1" applyProtection="1">
      <alignment horizontal="right"/>
    </xf>
    <xf numFmtId="2" fontId="1708" fillId="1700" borderId="1701" xfId="4" applyNumberFormat="1" applyFont="1" applyFill="1" applyBorder="1" applyAlignment="1" applyProtection="1">
      <alignment horizontal="right"/>
    </xf>
    <xf numFmtId="2" fontId="1709" fillId="1701" borderId="1702" xfId="4" applyNumberFormat="1" applyFont="1" applyFill="1" applyBorder="1" applyAlignment="1" applyProtection="1">
      <alignment horizontal="right"/>
    </xf>
    <xf numFmtId="2" fontId="1710" fillId="1702" borderId="1703" xfId="4" applyNumberFormat="1" applyFont="1" applyFill="1" applyBorder="1" applyAlignment="1" applyProtection="1">
      <alignment horizontal="right"/>
    </xf>
    <xf numFmtId="2" fontId="1711" fillId="1703" borderId="1704" xfId="4" applyNumberFormat="1" applyFont="1" applyFill="1" applyBorder="1" applyAlignment="1" applyProtection="1">
      <alignment horizontal="right"/>
    </xf>
    <xf numFmtId="2" fontId="1712" fillId="1704" borderId="1705" xfId="4" applyNumberFormat="1" applyFont="1" applyFill="1" applyBorder="1" applyAlignment="1" applyProtection="1">
      <alignment horizontal="right"/>
    </xf>
    <xf numFmtId="2" fontId="1713" fillId="1705" borderId="1706" xfId="4" applyNumberFormat="1" applyFont="1" applyFill="1" applyBorder="1" applyAlignment="1" applyProtection="1">
      <alignment horizontal="right"/>
    </xf>
    <xf numFmtId="2" fontId="1714" fillId="1706" borderId="1707" xfId="4" applyNumberFormat="1" applyFont="1" applyFill="1" applyBorder="1" applyAlignment="1" applyProtection="1">
      <alignment horizontal="right"/>
    </xf>
    <xf numFmtId="2" fontId="1715" fillId="1707" borderId="1708" xfId="4" applyNumberFormat="1" applyFont="1" applyFill="1" applyBorder="1" applyAlignment="1" applyProtection="1">
      <alignment horizontal="right"/>
    </xf>
    <xf numFmtId="2" fontId="1716" fillId="1708" borderId="1709" xfId="4" applyNumberFormat="1" applyFont="1" applyFill="1" applyBorder="1" applyAlignment="1" applyProtection="1">
      <alignment horizontal="right"/>
    </xf>
    <xf numFmtId="2" fontId="1717" fillId="1709" borderId="1710" xfId="4" applyNumberFormat="1" applyFont="1" applyFill="1" applyBorder="1" applyAlignment="1" applyProtection="1">
      <alignment horizontal="right"/>
    </xf>
    <xf numFmtId="2" fontId="1718" fillId="1710" borderId="1711" xfId="4" applyNumberFormat="1" applyFont="1" applyFill="1" applyBorder="1" applyAlignment="1" applyProtection="1">
      <alignment horizontal="right"/>
    </xf>
    <xf numFmtId="2" fontId="1719" fillId="1711" borderId="1712" xfId="4" applyNumberFormat="1" applyFont="1" applyFill="1" applyBorder="1" applyAlignment="1" applyProtection="1">
      <alignment horizontal="right"/>
    </xf>
    <xf numFmtId="2" fontId="1720" fillId="1712" borderId="1713" xfId="4" applyNumberFormat="1" applyFont="1" applyFill="1" applyBorder="1" applyAlignment="1" applyProtection="1">
      <alignment horizontal="right"/>
    </xf>
    <xf numFmtId="2" fontId="1721" fillId="1713" borderId="1714" xfId="4" applyNumberFormat="1" applyFont="1" applyFill="1" applyBorder="1" applyAlignment="1" applyProtection="1">
      <alignment horizontal="right"/>
    </xf>
    <xf numFmtId="2" fontId="1722" fillId="1714" borderId="1715" xfId="4" applyNumberFormat="1" applyFont="1" applyFill="1" applyBorder="1" applyAlignment="1" applyProtection="1">
      <alignment horizontal="right"/>
    </xf>
    <xf numFmtId="2" fontId="1723" fillId="1715" borderId="1716" xfId="4" applyNumberFormat="1" applyFont="1" applyFill="1" applyBorder="1" applyAlignment="1" applyProtection="1">
      <alignment horizontal="right"/>
    </xf>
    <xf numFmtId="2" fontId="1724" fillId="1716" borderId="1717" xfId="4" applyNumberFormat="1" applyFont="1" applyFill="1" applyBorder="1" applyAlignment="1" applyProtection="1">
      <alignment horizontal="right"/>
    </xf>
    <xf numFmtId="2" fontId="1725" fillId="1717" borderId="1718" xfId="4" applyNumberFormat="1" applyFont="1" applyFill="1" applyBorder="1" applyAlignment="1" applyProtection="1">
      <alignment horizontal="right"/>
    </xf>
    <xf numFmtId="2" fontId="1726" fillId="1718" borderId="1719" xfId="4" applyNumberFormat="1" applyFont="1" applyFill="1" applyBorder="1" applyAlignment="1" applyProtection="1">
      <alignment horizontal="right"/>
    </xf>
    <xf numFmtId="2" fontId="1727" fillId="1719" borderId="1720" xfId="4" applyNumberFormat="1" applyFont="1" applyFill="1" applyBorder="1" applyAlignment="1" applyProtection="1">
      <alignment horizontal="right"/>
    </xf>
    <xf numFmtId="2" fontId="1728" fillId="1720" borderId="1721" xfId="4" applyNumberFormat="1" applyFont="1" applyFill="1" applyBorder="1" applyAlignment="1" applyProtection="1">
      <alignment horizontal="right"/>
    </xf>
    <xf numFmtId="2" fontId="1729" fillId="1721" borderId="1722" xfId="4" applyNumberFormat="1" applyFont="1" applyFill="1" applyBorder="1" applyAlignment="1" applyProtection="1">
      <alignment horizontal="right"/>
    </xf>
    <xf numFmtId="2" fontId="1730" fillId="1722" borderId="1723" xfId="4" applyNumberFormat="1" applyFont="1" applyFill="1" applyBorder="1" applyAlignment="1" applyProtection="1">
      <alignment horizontal="right"/>
    </xf>
    <xf numFmtId="2" fontId="1731" fillId="1723" borderId="1724" xfId="4" applyNumberFormat="1" applyFont="1" applyFill="1" applyBorder="1" applyAlignment="1" applyProtection="1">
      <alignment horizontal="right"/>
    </xf>
    <xf numFmtId="2" fontId="1732" fillId="1724" borderId="1725" xfId="4" applyNumberFormat="1" applyFont="1" applyFill="1" applyBorder="1" applyAlignment="1" applyProtection="1">
      <alignment horizontal="right"/>
    </xf>
    <xf numFmtId="2" fontId="1733" fillId="1725" borderId="1726" xfId="4" applyNumberFormat="1" applyFont="1" applyFill="1" applyBorder="1" applyAlignment="1" applyProtection="1">
      <alignment horizontal="right"/>
    </xf>
    <xf numFmtId="2" fontId="1734" fillId="1726" borderId="1727" xfId="4" applyNumberFormat="1" applyFont="1" applyFill="1" applyBorder="1" applyAlignment="1" applyProtection="1">
      <alignment horizontal="right"/>
    </xf>
    <xf numFmtId="2" fontId="1735" fillId="1727" borderId="1728" xfId="4" applyNumberFormat="1" applyFont="1" applyFill="1" applyBorder="1" applyAlignment="1" applyProtection="1">
      <alignment horizontal="right"/>
    </xf>
    <xf numFmtId="2" fontId="1736" fillId="1728" borderId="1729" xfId="4" applyNumberFormat="1" applyFont="1" applyFill="1" applyBorder="1" applyAlignment="1" applyProtection="1">
      <alignment horizontal="right"/>
    </xf>
    <xf numFmtId="2" fontId="1737" fillId="1729" borderId="1730" xfId="4" applyNumberFormat="1" applyFont="1" applyFill="1" applyBorder="1" applyAlignment="1" applyProtection="1">
      <alignment horizontal="right"/>
    </xf>
    <xf numFmtId="2" fontId="1738" fillId="1730" borderId="1731" xfId="4" applyNumberFormat="1" applyFont="1" applyFill="1" applyBorder="1" applyAlignment="1" applyProtection="1">
      <alignment horizontal="right"/>
    </xf>
    <xf numFmtId="2" fontId="1739" fillId="1731" borderId="1732" xfId="4" applyNumberFormat="1" applyFont="1" applyFill="1" applyBorder="1" applyAlignment="1" applyProtection="1">
      <alignment horizontal="right"/>
    </xf>
    <xf numFmtId="2" fontId="1740" fillId="1732" borderId="1733" xfId="4" applyNumberFormat="1" applyFont="1" applyFill="1" applyBorder="1" applyAlignment="1" applyProtection="1">
      <alignment horizontal="right"/>
    </xf>
    <xf numFmtId="2" fontId="1741" fillId="1733" borderId="1734" xfId="4" applyNumberFormat="1" applyFont="1" applyFill="1" applyBorder="1" applyAlignment="1" applyProtection="1">
      <alignment horizontal="right"/>
    </xf>
    <xf numFmtId="2" fontId="1742" fillId="1734" borderId="1735" xfId="4" applyNumberFormat="1" applyFont="1" applyFill="1" applyBorder="1" applyAlignment="1" applyProtection="1">
      <alignment horizontal="right"/>
    </xf>
    <xf numFmtId="2" fontId="1743" fillId="1735" borderId="1736" xfId="4" applyNumberFormat="1" applyFont="1" applyFill="1" applyBorder="1" applyAlignment="1" applyProtection="1">
      <alignment horizontal="right"/>
    </xf>
    <xf numFmtId="2" fontId="1744" fillId="1736" borderId="1737" xfId="4" applyNumberFormat="1" applyFont="1" applyFill="1" applyBorder="1" applyAlignment="1" applyProtection="1">
      <alignment horizontal="right"/>
    </xf>
    <xf numFmtId="2" fontId="1745" fillId="1737" borderId="1738" xfId="4" applyNumberFormat="1" applyFont="1" applyFill="1" applyBorder="1" applyAlignment="1" applyProtection="1">
      <alignment horizontal="right"/>
    </xf>
    <xf numFmtId="2" fontId="1746" fillId="1738" borderId="1739" xfId="4" applyNumberFormat="1" applyFont="1" applyFill="1" applyBorder="1" applyAlignment="1" applyProtection="1">
      <alignment horizontal="right"/>
    </xf>
    <xf numFmtId="2" fontId="1747" fillId="1739" borderId="1740" xfId="4" applyNumberFormat="1" applyFont="1" applyFill="1" applyBorder="1" applyAlignment="1" applyProtection="1">
      <alignment horizontal="right"/>
    </xf>
    <xf numFmtId="2" fontId="1748" fillId="1740" borderId="1741" xfId="4" applyNumberFormat="1" applyFont="1" applyFill="1" applyBorder="1" applyAlignment="1" applyProtection="1">
      <alignment horizontal="right"/>
    </xf>
    <xf numFmtId="2" fontId="1749" fillId="1741" borderId="1742" xfId="4" applyNumberFormat="1" applyFont="1" applyFill="1" applyBorder="1" applyAlignment="1" applyProtection="1">
      <alignment horizontal="right"/>
    </xf>
    <xf numFmtId="2" fontId="1750" fillId="1742" borderId="1743" xfId="4" applyNumberFormat="1" applyFont="1" applyFill="1" applyBorder="1" applyAlignment="1" applyProtection="1">
      <alignment horizontal="right"/>
    </xf>
    <xf numFmtId="2" fontId="1751" fillId="1743" borderId="1744" xfId="4" applyNumberFormat="1" applyFont="1" applyFill="1" applyBorder="1" applyAlignment="1" applyProtection="1">
      <alignment horizontal="right"/>
    </xf>
    <xf numFmtId="2" fontId="1752" fillId="1744" borderId="1745" xfId="4" applyNumberFormat="1" applyFont="1" applyFill="1" applyBorder="1" applyAlignment="1" applyProtection="1">
      <alignment horizontal="right"/>
    </xf>
    <xf numFmtId="2" fontId="1753" fillId="1745" borderId="1746" xfId="4" applyNumberFormat="1" applyFont="1" applyFill="1" applyBorder="1" applyAlignment="1" applyProtection="1">
      <alignment horizontal="right"/>
    </xf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 vertical="center"/>
    </xf>
    <xf numFmtId="2" fontId="2028" fillId="2020" borderId="2021" xfId="4" applyNumberFormat="1" applyFont="1" applyFill="1" applyBorder="1" applyAlignment="1" applyProtection="1">
      <alignment horizontal="right" vertical="center"/>
    </xf>
    <xf numFmtId="2" fontId="2029" fillId="2021" borderId="2022" xfId="4" applyNumberFormat="1" applyFont="1" applyFill="1" applyBorder="1" applyAlignment="1" applyProtection="1">
      <alignment horizontal="right" vertical="center"/>
    </xf>
    <xf numFmtId="2" fontId="2030" fillId="2022" borderId="2023" xfId="4" applyNumberFormat="1" applyFont="1" applyFill="1" applyBorder="1" applyAlignment="1" applyProtection="1">
      <alignment horizontal="right" vertical="center"/>
    </xf>
    <xf numFmtId="2" fontId="2031" fillId="2023" borderId="2024" xfId="4" applyNumberFormat="1" applyFont="1" applyFill="1" applyBorder="1" applyAlignment="1" applyProtection="1">
      <alignment horizontal="right" vertical="center"/>
    </xf>
    <xf numFmtId="2" fontId="2032" fillId="2024" borderId="2025" xfId="4" applyNumberFormat="1" applyFont="1" applyFill="1" applyBorder="1" applyAlignment="1" applyProtection="1">
      <alignment horizontal="right" vertical="center"/>
    </xf>
    <xf numFmtId="2" fontId="2033" fillId="2025" borderId="2026" xfId="4" applyNumberFormat="1" applyFont="1" applyFill="1" applyBorder="1" applyAlignment="1" applyProtection="1">
      <alignment horizontal="right" vertical="center"/>
    </xf>
    <xf numFmtId="2" fontId="2034" fillId="2026" borderId="2027" xfId="4" applyNumberFormat="1" applyFont="1" applyFill="1" applyBorder="1" applyAlignment="1" applyProtection="1">
      <alignment horizontal="right" vertical="center"/>
    </xf>
    <xf numFmtId="2" fontId="2035" fillId="2027" borderId="2028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25" fillId="2017" borderId="2018" xfId="3" applyNumberFormat="1" applyFont="1" applyFill="1" applyBorder="1" applyAlignment="1">
      <alignment horizontal="center" vertical="top" wrapText="1"/>
    </xf>
    <xf numFmtId="0" fontId="2026" fillId="2018" borderId="2019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/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054" t="s">
        <v>0</v>
      </c>
      <c r="B2" s="2054" t="s">
        <v>1</v>
      </c>
      <c r="C2" s="2058" t="s">
        <v>58</v>
      </c>
      <c r="D2" s="2052"/>
      <c r="E2" s="2052"/>
      <c r="F2" s="2052"/>
      <c r="G2" s="2052"/>
      <c r="H2" s="2052"/>
      <c r="I2" s="2052"/>
      <c r="J2" s="2052"/>
      <c r="K2" s="2052"/>
      <c r="L2" s="2052"/>
      <c r="M2" s="2052"/>
      <c r="N2" s="2052"/>
      <c r="O2" s="2052"/>
      <c r="P2" s="2052"/>
      <c r="Q2" s="2052"/>
      <c r="R2" s="2052"/>
      <c r="S2" s="2052"/>
      <c r="T2" s="2052"/>
      <c r="U2" s="2052"/>
      <c r="V2" s="2052"/>
      <c r="W2" s="2052"/>
      <c r="X2" s="2052"/>
      <c r="Y2" s="2052"/>
      <c r="Z2" s="2052"/>
      <c r="AA2" s="2052"/>
      <c r="AB2" s="2052"/>
      <c r="AC2" s="2052"/>
      <c r="AD2" s="2052"/>
      <c r="AE2" s="2052"/>
      <c r="AF2" s="2052"/>
      <c r="AG2" s="2052"/>
      <c r="AH2" s="2052"/>
      <c r="AI2" s="2052"/>
      <c r="AJ2" s="2052"/>
      <c r="AK2" s="2052"/>
      <c r="AL2" s="2052"/>
      <c r="AM2" s="2052"/>
      <c r="AN2" s="2052"/>
      <c r="AO2" s="2052"/>
      <c r="AP2" s="2052"/>
      <c r="AQ2" s="2052"/>
      <c r="AR2" s="2052"/>
      <c r="AS2" s="2052"/>
      <c r="AT2" s="2052"/>
      <c r="AU2" s="2052"/>
      <c r="AV2" s="2052"/>
      <c r="AW2" s="2052"/>
      <c r="AX2" s="2052"/>
      <c r="AY2" s="2052"/>
      <c r="AZ2" s="2052"/>
      <c r="BA2" s="2052"/>
      <c r="BB2" s="2052"/>
      <c r="BC2" s="2052"/>
      <c r="BD2" s="2052"/>
      <c r="BE2" s="2052"/>
      <c r="BF2" s="2052"/>
      <c r="BG2" s="2052"/>
      <c r="BH2" s="2052"/>
      <c r="BI2" s="2052"/>
      <c r="BJ2" s="2052"/>
      <c r="BK2" s="2056" t="s">
        <v>2</v>
      </c>
    </row>
    <row r="3" spans="1:75" ht="18" customHeight="1">
      <c r="A3" s="2054"/>
      <c r="B3" s="2054"/>
      <c r="C3" s="2052" t="s">
        <v>3</v>
      </c>
      <c r="D3" s="2052"/>
      <c r="E3" s="2052"/>
      <c r="F3" s="2052"/>
      <c r="G3" s="2052"/>
      <c r="H3" s="2052"/>
      <c r="I3" s="2052"/>
      <c r="J3" s="2052"/>
      <c r="K3" s="2052"/>
      <c r="L3" s="2052"/>
      <c r="M3" s="2052"/>
      <c r="N3" s="2052"/>
      <c r="O3" s="2052"/>
      <c r="P3" s="2052"/>
      <c r="Q3" s="2052"/>
      <c r="R3" s="2052"/>
      <c r="S3" s="2052"/>
      <c r="T3" s="2052"/>
      <c r="U3" s="2052"/>
      <c r="V3" s="2052"/>
      <c r="W3" s="2052" t="s">
        <v>4</v>
      </c>
      <c r="X3" s="2052"/>
      <c r="Y3" s="2052"/>
      <c r="Z3" s="2052"/>
      <c r="AA3" s="2052"/>
      <c r="AB3" s="2052"/>
      <c r="AC3" s="2052"/>
      <c r="AD3" s="2052"/>
      <c r="AE3" s="2052"/>
      <c r="AF3" s="2052"/>
      <c r="AG3" s="2052"/>
      <c r="AH3" s="2052"/>
      <c r="AI3" s="2052"/>
      <c r="AJ3" s="2052"/>
      <c r="AK3" s="2052"/>
      <c r="AL3" s="2052"/>
      <c r="AM3" s="2052"/>
      <c r="AN3" s="2052"/>
      <c r="AO3" s="2052"/>
      <c r="AP3" s="2052"/>
      <c r="AQ3" s="2052" t="s">
        <v>5</v>
      </c>
      <c r="AR3" s="2052"/>
      <c r="AS3" s="2052"/>
      <c r="AT3" s="2052"/>
      <c r="AU3" s="2052"/>
      <c r="AV3" s="2052"/>
      <c r="AW3" s="2052"/>
      <c r="AX3" s="2052"/>
      <c r="AY3" s="2052"/>
      <c r="AZ3" s="2052"/>
      <c r="BA3" s="2052"/>
      <c r="BB3" s="2052"/>
      <c r="BC3" s="2052"/>
      <c r="BD3" s="2052"/>
      <c r="BE3" s="2052"/>
      <c r="BF3" s="2052"/>
      <c r="BG3" s="2052"/>
      <c r="BH3" s="2052"/>
      <c r="BI3" s="2052"/>
      <c r="BJ3" s="2052"/>
      <c r="BK3" s="2056"/>
    </row>
    <row r="4" spans="1:75">
      <c r="A4" s="2054"/>
      <c r="B4" s="2054"/>
      <c r="C4" s="2053" t="s">
        <v>6</v>
      </c>
      <c r="D4" s="2053"/>
      <c r="E4" s="2053"/>
      <c r="F4" s="2053"/>
      <c r="G4" s="2053"/>
      <c r="H4" s="2053"/>
      <c r="I4" s="2053"/>
      <c r="J4" s="2053"/>
      <c r="K4" s="2053"/>
      <c r="L4" s="2053"/>
      <c r="M4" s="2053" t="s">
        <v>7</v>
      </c>
      <c r="N4" s="2053"/>
      <c r="O4" s="2053"/>
      <c r="P4" s="2053"/>
      <c r="Q4" s="2053"/>
      <c r="R4" s="2053"/>
      <c r="S4" s="2053"/>
      <c r="T4" s="2053"/>
      <c r="U4" s="2053"/>
      <c r="V4" s="2053"/>
      <c r="W4" s="2053" t="s">
        <v>6</v>
      </c>
      <c r="X4" s="2053"/>
      <c r="Y4" s="2053"/>
      <c r="Z4" s="2053"/>
      <c r="AA4" s="2053"/>
      <c r="AB4" s="2053"/>
      <c r="AC4" s="2053"/>
      <c r="AD4" s="2053"/>
      <c r="AE4" s="2053"/>
      <c r="AF4" s="2053"/>
      <c r="AG4" s="2053" t="s">
        <v>7</v>
      </c>
      <c r="AH4" s="2053"/>
      <c r="AI4" s="2053"/>
      <c r="AJ4" s="2053"/>
      <c r="AK4" s="2053"/>
      <c r="AL4" s="2053"/>
      <c r="AM4" s="2053"/>
      <c r="AN4" s="2053"/>
      <c r="AO4" s="2053"/>
      <c r="AP4" s="2053"/>
      <c r="AQ4" s="2053" t="s">
        <v>6</v>
      </c>
      <c r="AR4" s="2053"/>
      <c r="AS4" s="2053"/>
      <c r="AT4" s="2053"/>
      <c r="AU4" s="2053"/>
      <c r="AV4" s="2053"/>
      <c r="AW4" s="2053"/>
      <c r="AX4" s="2053"/>
      <c r="AY4" s="2053"/>
      <c r="AZ4" s="2053"/>
      <c r="BA4" s="2053" t="s">
        <v>7</v>
      </c>
      <c r="BB4" s="2053"/>
      <c r="BC4" s="2053"/>
      <c r="BD4" s="2053"/>
      <c r="BE4" s="2053"/>
      <c r="BF4" s="2053"/>
      <c r="BG4" s="2053"/>
      <c r="BH4" s="2053"/>
      <c r="BI4" s="2053"/>
      <c r="BJ4" s="2053"/>
      <c r="BK4" s="2056"/>
    </row>
    <row r="5" spans="1:75" ht="15" customHeight="1">
      <c r="A5" s="2054"/>
      <c r="B5" s="2054"/>
      <c r="C5" s="2052" t="s">
        <v>8</v>
      </c>
      <c r="D5" s="2052"/>
      <c r="E5" s="2052"/>
      <c r="F5" s="2052"/>
      <c r="G5" s="2052"/>
      <c r="H5" s="2052" t="s">
        <v>9</v>
      </c>
      <c r="I5" s="2052"/>
      <c r="J5" s="2052"/>
      <c r="K5" s="2052"/>
      <c r="L5" s="2052"/>
      <c r="M5" s="2052" t="s">
        <v>8</v>
      </c>
      <c r="N5" s="2052"/>
      <c r="O5" s="2052"/>
      <c r="P5" s="2052"/>
      <c r="Q5" s="2052"/>
      <c r="R5" s="2052" t="s">
        <v>9</v>
      </c>
      <c r="S5" s="2052"/>
      <c r="T5" s="2052"/>
      <c r="U5" s="2052"/>
      <c r="V5" s="2052"/>
      <c r="W5" s="2052" t="s">
        <v>8</v>
      </c>
      <c r="X5" s="2052"/>
      <c r="Y5" s="2052"/>
      <c r="Z5" s="2052"/>
      <c r="AA5" s="2052"/>
      <c r="AB5" s="2052" t="s">
        <v>9</v>
      </c>
      <c r="AC5" s="2052"/>
      <c r="AD5" s="2052"/>
      <c r="AE5" s="2052"/>
      <c r="AF5" s="2052"/>
      <c r="AG5" s="2052" t="s">
        <v>8</v>
      </c>
      <c r="AH5" s="2052"/>
      <c r="AI5" s="2052"/>
      <c r="AJ5" s="2052"/>
      <c r="AK5" s="2052"/>
      <c r="AL5" s="2052" t="s">
        <v>9</v>
      </c>
      <c r="AM5" s="2052"/>
      <c r="AN5" s="2052"/>
      <c r="AO5" s="2052"/>
      <c r="AP5" s="2052"/>
      <c r="AQ5" s="2052" t="s">
        <v>8</v>
      </c>
      <c r="AR5" s="2052"/>
      <c r="AS5" s="2052"/>
      <c r="AT5" s="2052"/>
      <c r="AU5" s="2052"/>
      <c r="AV5" s="2052" t="s">
        <v>9</v>
      </c>
      <c r="AW5" s="2052"/>
      <c r="AX5" s="2052"/>
      <c r="AY5" s="2052"/>
      <c r="AZ5" s="2052"/>
      <c r="BA5" s="2052" t="s">
        <v>8</v>
      </c>
      <c r="BB5" s="2052"/>
      <c r="BC5" s="2052"/>
      <c r="BD5" s="2052"/>
      <c r="BE5" s="2052"/>
      <c r="BF5" s="2052" t="s">
        <v>9</v>
      </c>
      <c r="BG5" s="2052"/>
      <c r="BH5" s="2052"/>
      <c r="BI5" s="2052"/>
      <c r="BJ5" s="2052"/>
      <c r="BK5" s="2056"/>
    </row>
    <row r="6" spans="1:75" ht="15" customHeight="1">
      <c r="A6" s="2055"/>
      <c r="B6" s="2055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057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42.899532229999998</v>
      </c>
      <c r="E9" s="37">
        <v>0</v>
      </c>
      <c r="F9" s="38">
        <v>0</v>
      </c>
      <c r="G9" s="39">
        <v>0</v>
      </c>
      <c r="H9" s="40">
        <v>9.5224661400000006</v>
      </c>
      <c r="I9" s="41">
        <v>206.13615684000001</v>
      </c>
      <c r="J9" s="42">
        <v>11.916015460000001</v>
      </c>
      <c r="K9" s="43">
        <v>0</v>
      </c>
      <c r="L9" s="44">
        <v>63.514067529999998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5.82608367</v>
      </c>
      <c r="S9" s="51">
        <v>14.669786139999999</v>
      </c>
      <c r="T9" s="52">
        <v>37.995671680000001</v>
      </c>
      <c r="U9" s="53">
        <v>0</v>
      </c>
      <c r="V9" s="54">
        <v>11.434365379999999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1.9734391200000001</v>
      </c>
      <c r="AC9" s="61">
        <v>112.69947764</v>
      </c>
      <c r="AD9" s="62">
        <v>5.3311081700000003</v>
      </c>
      <c r="AE9" s="63">
        <v>0</v>
      </c>
      <c r="AF9" s="64">
        <v>30.686525629999998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1.65540296</v>
      </c>
      <c r="AM9" s="71">
        <v>29.183228369999998</v>
      </c>
      <c r="AN9" s="72">
        <v>45.40117403</v>
      </c>
      <c r="AO9" s="73">
        <v>0</v>
      </c>
      <c r="AP9" s="74">
        <v>12.188847490000001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5.1683210600000002</v>
      </c>
      <c r="AW9" s="81">
        <v>48.742345829999998</v>
      </c>
      <c r="AX9" s="82">
        <v>1.2371291600000001</v>
      </c>
      <c r="AY9" s="83">
        <v>0</v>
      </c>
      <c r="AZ9" s="84">
        <v>26.424703789999999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1.5202317599999999</v>
      </c>
      <c r="BG9" s="91">
        <v>0.12014574</v>
      </c>
      <c r="BH9" s="92">
        <v>10.504609739999999</v>
      </c>
      <c r="BI9" s="93">
        <v>0</v>
      </c>
      <c r="BJ9" s="94">
        <v>3.0696492399999999</v>
      </c>
      <c r="BK9" s="95">
        <f>SUM(C9:BJ9)</f>
        <v>739.8204847999998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42.899532229999998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9.5224661400000006</v>
      </c>
      <c r="I10" s="11">
        <f t="shared" si="0"/>
        <v>206.13615684000001</v>
      </c>
      <c r="J10" s="11">
        <f t="shared" si="0"/>
        <v>11.916015460000001</v>
      </c>
      <c r="K10" s="11">
        <f t="shared" si="0"/>
        <v>0</v>
      </c>
      <c r="L10" s="11">
        <f t="shared" si="0"/>
        <v>63.514067529999998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5.82608367</v>
      </c>
      <c r="S10" s="11">
        <f t="shared" si="0"/>
        <v>14.669786139999999</v>
      </c>
      <c r="T10" s="11">
        <f t="shared" si="0"/>
        <v>37.995671680000001</v>
      </c>
      <c r="U10" s="11">
        <f t="shared" si="0"/>
        <v>0</v>
      </c>
      <c r="V10" s="11">
        <f t="shared" si="0"/>
        <v>11.434365379999999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1.9734391200000001</v>
      </c>
      <c r="AC10" s="11">
        <f t="shared" si="0"/>
        <v>112.69947764</v>
      </c>
      <c r="AD10" s="11">
        <f t="shared" si="0"/>
        <v>5.3311081700000003</v>
      </c>
      <c r="AE10" s="11">
        <f t="shared" si="0"/>
        <v>0</v>
      </c>
      <c r="AF10" s="11">
        <f t="shared" si="0"/>
        <v>30.686525629999998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1.65540296</v>
      </c>
      <c r="AM10" s="11">
        <f t="shared" si="0"/>
        <v>29.183228369999998</v>
      </c>
      <c r="AN10" s="11">
        <f t="shared" si="0"/>
        <v>45.40117403</v>
      </c>
      <c r="AO10" s="11">
        <f t="shared" si="0"/>
        <v>0</v>
      </c>
      <c r="AP10" s="11">
        <f t="shared" si="0"/>
        <v>12.188847490000001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5.1683210600000002</v>
      </c>
      <c r="AW10" s="11">
        <f t="shared" si="0"/>
        <v>48.742345829999998</v>
      </c>
      <c r="AX10" s="11">
        <f t="shared" si="0"/>
        <v>1.2371291600000001</v>
      </c>
      <c r="AY10" s="11">
        <f t="shared" si="0"/>
        <v>0</v>
      </c>
      <c r="AZ10" s="11">
        <f t="shared" si="0"/>
        <v>26.424703789999999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1.5202317599999999</v>
      </c>
      <c r="BG10" s="11">
        <f t="shared" si="0"/>
        <v>0.12014574</v>
      </c>
      <c r="BH10" s="11">
        <f t="shared" si="0"/>
        <v>10.504609739999999</v>
      </c>
      <c r="BI10" s="11">
        <f t="shared" si="0"/>
        <v>0</v>
      </c>
      <c r="BJ10" s="11">
        <f t="shared" si="0"/>
        <v>3.0696492399999999</v>
      </c>
      <c r="BK10" s="11">
        <f t="shared" si="0"/>
        <v>739.8204847999998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0</v>
      </c>
      <c r="E13" s="102">
        <v>0</v>
      </c>
      <c r="F13" s="103">
        <v>0</v>
      </c>
      <c r="G13" s="104">
        <v>0</v>
      </c>
      <c r="H13" s="105">
        <v>0</v>
      </c>
      <c r="I13" s="106">
        <v>0</v>
      </c>
      <c r="J13" s="107">
        <v>0</v>
      </c>
      <c r="K13" s="108">
        <v>0</v>
      </c>
      <c r="L13" s="109">
        <v>0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0</v>
      </c>
      <c r="S13" s="116">
        <v>0</v>
      </c>
      <c r="T13" s="117">
        <v>0</v>
      </c>
      <c r="U13" s="118">
        <v>0</v>
      </c>
      <c r="V13" s="119">
        <v>0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</v>
      </c>
      <c r="AC13" s="126">
        <v>0</v>
      </c>
      <c r="AD13" s="127">
        <v>0</v>
      </c>
      <c r="AE13" s="128">
        <v>0</v>
      </c>
      <c r="AF13" s="129">
        <v>0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</v>
      </c>
      <c r="AM13" s="136">
        <v>0</v>
      </c>
      <c r="AN13" s="137">
        <v>0</v>
      </c>
      <c r="AO13" s="138">
        <v>0</v>
      </c>
      <c r="AP13" s="139">
        <v>0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0</v>
      </c>
      <c r="AW13" s="146">
        <v>0</v>
      </c>
      <c r="AX13" s="147">
        <v>0</v>
      </c>
      <c r="AY13" s="148">
        <v>0</v>
      </c>
      <c r="AZ13" s="149">
        <v>0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0</v>
      </c>
      <c r="BG13" s="156">
        <v>0</v>
      </c>
      <c r="BH13" s="157">
        <v>0</v>
      </c>
      <c r="BI13" s="158">
        <v>0</v>
      </c>
      <c r="BJ13" s="159">
        <v>0</v>
      </c>
      <c r="BK13" s="160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</v>
      </c>
      <c r="AC14" s="11">
        <f t="shared" si="1"/>
        <v>0</v>
      </c>
      <c r="AD14" s="11">
        <f t="shared" si="1"/>
        <v>0</v>
      </c>
      <c r="AE14" s="11">
        <f t="shared" si="1"/>
        <v>0</v>
      </c>
      <c r="AF14" s="11">
        <f t="shared" si="1"/>
        <v>0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</v>
      </c>
      <c r="AM14" s="11">
        <f t="shared" si="1"/>
        <v>0</v>
      </c>
      <c r="AN14" s="11">
        <f t="shared" si="1"/>
        <v>0</v>
      </c>
      <c r="AO14" s="11">
        <f t="shared" si="1"/>
        <v>0</v>
      </c>
      <c r="AP14" s="11">
        <f t="shared" si="1"/>
        <v>0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0</v>
      </c>
      <c r="AW14" s="11">
        <f t="shared" si="1"/>
        <v>0</v>
      </c>
      <c r="AX14" s="11">
        <f t="shared" si="1"/>
        <v>0</v>
      </c>
      <c r="AY14" s="11">
        <f t="shared" si="1"/>
        <v>0</v>
      </c>
      <c r="AZ14" s="11">
        <f t="shared" si="1"/>
        <v>0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0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0</v>
      </c>
      <c r="BK14" s="11">
        <f t="shared" si="1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67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71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72</v>
      </c>
      <c r="B20" s="227" t="s">
        <v>73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67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74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75</v>
      </c>
      <c r="B24" s="292" t="s">
        <v>76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67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77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78</v>
      </c>
      <c r="B28" s="357" t="s">
        <v>79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80</v>
      </c>
      <c r="C29" s="360">
        <v>0</v>
      </c>
      <c r="D29" s="361">
        <v>0.77961407999999999</v>
      </c>
      <c r="E29" s="362">
        <v>0</v>
      </c>
      <c r="F29" s="363">
        <v>0</v>
      </c>
      <c r="G29" s="364">
        <v>0</v>
      </c>
      <c r="H29" s="365">
        <v>0.22848513000000001</v>
      </c>
      <c r="I29" s="366">
        <v>0</v>
      </c>
      <c r="J29" s="367">
        <v>1.0145522</v>
      </c>
      <c r="K29" s="368">
        <v>0</v>
      </c>
      <c r="L29" s="369">
        <v>6.2349316400000001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0.15707289999999999</v>
      </c>
      <c r="S29" s="376">
        <v>9.4920200000000003E-3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1.1675363000000001</v>
      </c>
      <c r="AC29" s="386">
        <v>0.25963174</v>
      </c>
      <c r="AD29" s="387">
        <v>0</v>
      </c>
      <c r="AE29" s="388">
        <v>0</v>
      </c>
      <c r="AF29" s="389">
        <v>1.97709084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0.96111736999999997</v>
      </c>
      <c r="AM29" s="396">
        <v>0.52687711999999998</v>
      </c>
      <c r="AN29" s="397">
        <v>0</v>
      </c>
      <c r="AO29" s="398">
        <v>0</v>
      </c>
      <c r="AP29" s="399">
        <v>0.73528497000000004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0.98722370000000004</v>
      </c>
      <c r="AW29" s="406">
        <v>4.7301394500000002</v>
      </c>
      <c r="AX29" s="407">
        <v>0</v>
      </c>
      <c r="AY29" s="408">
        <v>0</v>
      </c>
      <c r="AZ29" s="409">
        <v>2.73671613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0.15068029999999999</v>
      </c>
      <c r="BG29" s="416">
        <v>4.576976E-2</v>
      </c>
      <c r="BH29" s="417">
        <v>0</v>
      </c>
      <c r="BI29" s="418">
        <v>0</v>
      </c>
      <c r="BJ29" s="419">
        <v>0.21710177</v>
      </c>
      <c r="BK29" s="420">
        <f>SUM(C29:BJ29)</f>
        <v>22.919317420000002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81</v>
      </c>
      <c r="C30" s="422">
        <v>0</v>
      </c>
      <c r="D30" s="423">
        <v>4.0451246699999999</v>
      </c>
      <c r="E30" s="424">
        <v>0</v>
      </c>
      <c r="F30" s="425">
        <v>0</v>
      </c>
      <c r="G30" s="426">
        <v>0</v>
      </c>
      <c r="H30" s="427">
        <v>2.32652854</v>
      </c>
      <c r="I30" s="428">
        <v>7.9436200000000002E-3</v>
      </c>
      <c r="J30" s="429">
        <v>0</v>
      </c>
      <c r="K30" s="430">
        <v>0</v>
      </c>
      <c r="L30" s="431">
        <v>4.8349680599999996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1.2788308900000001</v>
      </c>
      <c r="S30" s="438">
        <v>0</v>
      </c>
      <c r="T30" s="439">
        <v>0</v>
      </c>
      <c r="U30" s="440">
        <v>0</v>
      </c>
      <c r="V30" s="441">
        <v>0.48712176000000001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0.44417346000000002</v>
      </c>
      <c r="AC30" s="448">
        <v>2.7133049999999999E-2</v>
      </c>
      <c r="AD30" s="449">
        <v>0</v>
      </c>
      <c r="AE30" s="450">
        <v>0</v>
      </c>
      <c r="AF30" s="451">
        <v>2.7247257600000001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0.21029055999999999</v>
      </c>
      <c r="AM30" s="458">
        <v>0.11498869</v>
      </c>
      <c r="AN30" s="459">
        <v>0</v>
      </c>
      <c r="AO30" s="460">
        <v>0</v>
      </c>
      <c r="AP30" s="461">
        <v>0.63774869999999995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1.22804578</v>
      </c>
      <c r="AW30" s="468">
        <v>6.3422879200000004</v>
      </c>
      <c r="AX30" s="469">
        <v>0</v>
      </c>
      <c r="AY30" s="470">
        <v>0</v>
      </c>
      <c r="AZ30" s="471">
        <v>3.98880064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0.3348141</v>
      </c>
      <c r="BG30" s="478">
        <v>0.51608065999999997</v>
      </c>
      <c r="BH30" s="479">
        <v>0</v>
      </c>
      <c r="BI30" s="480">
        <v>0</v>
      </c>
      <c r="BJ30" s="481">
        <v>0.28076131999999998</v>
      </c>
      <c r="BK30" s="482">
        <f>SUM(C30:BJ30)</f>
        <v>29.830368179999997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82</v>
      </c>
      <c r="C31" s="484">
        <v>0</v>
      </c>
      <c r="D31" s="485">
        <v>47.990917549999999</v>
      </c>
      <c r="E31" s="486">
        <v>0</v>
      </c>
      <c r="F31" s="487">
        <v>0</v>
      </c>
      <c r="G31" s="488">
        <v>0</v>
      </c>
      <c r="H31" s="489">
        <v>1.0365444699999999</v>
      </c>
      <c r="I31" s="490">
        <v>0.82193680999999996</v>
      </c>
      <c r="J31" s="491">
        <v>3.4118556299999998</v>
      </c>
      <c r="K31" s="492">
        <v>0</v>
      </c>
      <c r="L31" s="493">
        <v>8.0863863299999998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0.93782944999999995</v>
      </c>
      <c r="S31" s="500">
        <v>0.72610867000000001</v>
      </c>
      <c r="T31" s="501">
        <v>2.51873316</v>
      </c>
      <c r="U31" s="502">
        <v>0</v>
      </c>
      <c r="V31" s="503">
        <v>5.12578976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2.1554858299999999</v>
      </c>
      <c r="AC31" s="510">
        <v>16.954136760000001</v>
      </c>
      <c r="AD31" s="511">
        <v>3.1984952199999999</v>
      </c>
      <c r="AE31" s="512">
        <v>0</v>
      </c>
      <c r="AF31" s="513">
        <v>28.285044939999999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1.8088361100000001</v>
      </c>
      <c r="AM31" s="520">
        <v>1.25516976</v>
      </c>
      <c r="AN31" s="521">
        <v>2.5940488400000001</v>
      </c>
      <c r="AO31" s="522">
        <v>0</v>
      </c>
      <c r="AP31" s="523">
        <v>11.8375612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3.3727201999999998</v>
      </c>
      <c r="AW31" s="530">
        <v>25.835771770000001</v>
      </c>
      <c r="AX31" s="531">
        <v>0</v>
      </c>
      <c r="AY31" s="532">
        <v>0</v>
      </c>
      <c r="AZ31" s="533">
        <v>24.183725469999999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0.88323227000000004</v>
      </c>
      <c r="BG31" s="540">
        <v>1.4373155799999999</v>
      </c>
      <c r="BH31" s="541">
        <v>0.71437846999999999</v>
      </c>
      <c r="BI31" s="542">
        <v>0</v>
      </c>
      <c r="BJ31" s="543">
        <v>1.6599873599999999</v>
      </c>
      <c r="BK31" s="544">
        <f>SUM(C31:BJ31)</f>
        <v>196.83201161000005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83</v>
      </c>
      <c r="C32" s="11">
        <f t="shared" ref="C32:BK32" si="5">SUM(C29:C31)</f>
        <v>0</v>
      </c>
      <c r="D32" s="11">
        <f t="shared" si="5"/>
        <v>52.815656300000001</v>
      </c>
      <c r="E32" s="11">
        <f t="shared" si="5"/>
        <v>0</v>
      </c>
      <c r="F32" s="11">
        <f t="shared" si="5"/>
        <v>0</v>
      </c>
      <c r="G32" s="11">
        <f t="shared" si="5"/>
        <v>0</v>
      </c>
      <c r="H32" s="11">
        <f t="shared" si="5"/>
        <v>3.5915581400000001</v>
      </c>
      <c r="I32" s="11">
        <f t="shared" si="5"/>
        <v>0.82988043</v>
      </c>
      <c r="J32" s="11">
        <f t="shared" si="5"/>
        <v>4.4264078299999996</v>
      </c>
      <c r="K32" s="11">
        <f t="shared" si="5"/>
        <v>0</v>
      </c>
      <c r="L32" s="11">
        <f t="shared" si="5"/>
        <v>19.15628603</v>
      </c>
      <c r="M32" s="11">
        <f t="shared" si="5"/>
        <v>0</v>
      </c>
      <c r="N32" s="11">
        <f t="shared" si="5"/>
        <v>0</v>
      </c>
      <c r="O32" s="11">
        <f t="shared" si="5"/>
        <v>0</v>
      </c>
      <c r="P32" s="11">
        <f t="shared" si="5"/>
        <v>0</v>
      </c>
      <c r="Q32" s="11">
        <f t="shared" si="5"/>
        <v>0</v>
      </c>
      <c r="R32" s="11">
        <f t="shared" si="5"/>
        <v>2.37373324</v>
      </c>
      <c r="S32" s="11">
        <f t="shared" si="5"/>
        <v>0.73560069000000006</v>
      </c>
      <c r="T32" s="11">
        <f t="shared" si="5"/>
        <v>2.51873316</v>
      </c>
      <c r="U32" s="11">
        <f t="shared" si="5"/>
        <v>0</v>
      </c>
      <c r="V32" s="11">
        <f t="shared" si="5"/>
        <v>5.6129115199999999</v>
      </c>
      <c r="W32" s="11">
        <f t="shared" si="5"/>
        <v>0</v>
      </c>
      <c r="X32" s="11">
        <f t="shared" si="5"/>
        <v>0</v>
      </c>
      <c r="Y32" s="11">
        <f t="shared" si="5"/>
        <v>0</v>
      </c>
      <c r="Z32" s="11">
        <f t="shared" si="5"/>
        <v>0</v>
      </c>
      <c r="AA32" s="11">
        <f t="shared" si="5"/>
        <v>0</v>
      </c>
      <c r="AB32" s="11">
        <f t="shared" si="5"/>
        <v>3.76719559</v>
      </c>
      <c r="AC32" s="11">
        <f t="shared" si="5"/>
        <v>17.24090155</v>
      </c>
      <c r="AD32" s="11">
        <f t="shared" si="5"/>
        <v>3.1984952199999999</v>
      </c>
      <c r="AE32" s="11">
        <f t="shared" si="5"/>
        <v>0</v>
      </c>
      <c r="AF32" s="11">
        <f t="shared" si="5"/>
        <v>32.98686154</v>
      </c>
      <c r="AG32" s="11">
        <f t="shared" si="5"/>
        <v>0</v>
      </c>
      <c r="AH32" s="11">
        <f t="shared" si="5"/>
        <v>0</v>
      </c>
      <c r="AI32" s="11">
        <f t="shared" si="5"/>
        <v>0</v>
      </c>
      <c r="AJ32" s="11">
        <f t="shared" si="5"/>
        <v>0</v>
      </c>
      <c r="AK32" s="11">
        <f t="shared" si="5"/>
        <v>0</v>
      </c>
      <c r="AL32" s="11">
        <f t="shared" si="5"/>
        <v>2.9802440400000001</v>
      </c>
      <c r="AM32" s="11">
        <f t="shared" si="5"/>
        <v>1.8970355699999999</v>
      </c>
      <c r="AN32" s="11">
        <f t="shared" si="5"/>
        <v>2.5940488400000001</v>
      </c>
      <c r="AO32" s="11">
        <f t="shared" si="5"/>
        <v>0</v>
      </c>
      <c r="AP32" s="11">
        <f t="shared" si="5"/>
        <v>13.21059487</v>
      </c>
      <c r="AQ32" s="11">
        <f t="shared" si="5"/>
        <v>0</v>
      </c>
      <c r="AR32" s="11">
        <f t="shared" si="5"/>
        <v>0</v>
      </c>
      <c r="AS32" s="11">
        <f t="shared" si="5"/>
        <v>0</v>
      </c>
      <c r="AT32" s="11">
        <f t="shared" si="5"/>
        <v>0</v>
      </c>
      <c r="AU32" s="11">
        <f t="shared" si="5"/>
        <v>0</v>
      </c>
      <c r="AV32" s="11">
        <f t="shared" si="5"/>
        <v>5.5879896799999997</v>
      </c>
      <c r="AW32" s="11">
        <f t="shared" si="5"/>
        <v>36.908199140000001</v>
      </c>
      <c r="AX32" s="11">
        <f t="shared" si="5"/>
        <v>0</v>
      </c>
      <c r="AY32" s="11">
        <f t="shared" si="5"/>
        <v>0</v>
      </c>
      <c r="AZ32" s="11">
        <f t="shared" si="5"/>
        <v>30.909242239999998</v>
      </c>
      <c r="BA32" s="11">
        <f t="shared" si="5"/>
        <v>0</v>
      </c>
      <c r="BB32" s="11">
        <f t="shared" si="5"/>
        <v>0</v>
      </c>
      <c r="BC32" s="11">
        <f t="shared" si="5"/>
        <v>0</v>
      </c>
      <c r="BD32" s="11">
        <f t="shared" si="5"/>
        <v>0</v>
      </c>
      <c r="BE32" s="11">
        <f t="shared" si="5"/>
        <v>0</v>
      </c>
      <c r="BF32" s="11">
        <f t="shared" si="5"/>
        <v>1.36872667</v>
      </c>
      <c r="BG32" s="11">
        <f t="shared" si="5"/>
        <v>1.9991659999999998</v>
      </c>
      <c r="BH32" s="11">
        <f t="shared" si="5"/>
        <v>0.71437846999999999</v>
      </c>
      <c r="BI32" s="11">
        <f t="shared" si="5"/>
        <v>0</v>
      </c>
      <c r="BJ32" s="11">
        <f t="shared" si="5"/>
        <v>2.1578504499999998</v>
      </c>
      <c r="BK32" s="11">
        <f t="shared" si="5"/>
        <v>249.58169721000004</v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546" t="s">
        <v>84</v>
      </c>
      <c r="C33" s="11">
        <f t="shared" ref="C33:BK33" si="6">SUM(C9:C32)/2</f>
        <v>0</v>
      </c>
      <c r="D33" s="11">
        <f t="shared" si="6"/>
        <v>95.715188530000006</v>
      </c>
      <c r="E33" s="11">
        <f t="shared" si="6"/>
        <v>0</v>
      </c>
      <c r="F33" s="11">
        <f t="shared" si="6"/>
        <v>0</v>
      </c>
      <c r="G33" s="11">
        <f t="shared" si="6"/>
        <v>0</v>
      </c>
      <c r="H33" s="11">
        <f t="shared" si="6"/>
        <v>13.114024279999999</v>
      </c>
      <c r="I33" s="11">
        <f t="shared" si="6"/>
        <v>206.96603727000002</v>
      </c>
      <c r="J33" s="11">
        <f t="shared" si="6"/>
        <v>16.342423290000003</v>
      </c>
      <c r="K33" s="11">
        <f t="shared" si="6"/>
        <v>0</v>
      </c>
      <c r="L33" s="11">
        <f t="shared" si="6"/>
        <v>82.670353559999995</v>
      </c>
      <c r="M33" s="11">
        <f t="shared" si="6"/>
        <v>0</v>
      </c>
      <c r="N33" s="11">
        <f t="shared" si="6"/>
        <v>0</v>
      </c>
      <c r="O33" s="11">
        <f t="shared" si="6"/>
        <v>0</v>
      </c>
      <c r="P33" s="11">
        <f t="shared" si="6"/>
        <v>0</v>
      </c>
      <c r="Q33" s="11">
        <f t="shared" si="6"/>
        <v>0</v>
      </c>
      <c r="R33" s="11">
        <f t="shared" si="6"/>
        <v>8.1998169099999991</v>
      </c>
      <c r="S33" s="11">
        <f t="shared" si="6"/>
        <v>15.405386829999998</v>
      </c>
      <c r="T33" s="11">
        <f t="shared" si="6"/>
        <v>40.514404839999997</v>
      </c>
      <c r="U33" s="11">
        <f t="shared" si="6"/>
        <v>0</v>
      </c>
      <c r="V33" s="11">
        <f t="shared" si="6"/>
        <v>17.0472769</v>
      </c>
      <c r="W33" s="11">
        <f t="shared" si="6"/>
        <v>0</v>
      </c>
      <c r="X33" s="11">
        <f t="shared" si="6"/>
        <v>0</v>
      </c>
      <c r="Y33" s="11">
        <f t="shared" si="6"/>
        <v>0</v>
      </c>
      <c r="Z33" s="11">
        <f t="shared" si="6"/>
        <v>0</v>
      </c>
      <c r="AA33" s="11">
        <f t="shared" si="6"/>
        <v>0</v>
      </c>
      <c r="AB33" s="11">
        <f t="shared" si="6"/>
        <v>5.7406347100000001</v>
      </c>
      <c r="AC33" s="11">
        <f t="shared" si="6"/>
        <v>129.94037919000002</v>
      </c>
      <c r="AD33" s="11">
        <f t="shared" si="6"/>
        <v>8.5296033900000001</v>
      </c>
      <c r="AE33" s="11">
        <f t="shared" si="6"/>
        <v>0</v>
      </c>
      <c r="AF33" s="11">
        <f t="shared" si="6"/>
        <v>63.673387169999998</v>
      </c>
      <c r="AG33" s="11">
        <f t="shared" si="6"/>
        <v>0</v>
      </c>
      <c r="AH33" s="11">
        <f t="shared" si="6"/>
        <v>0</v>
      </c>
      <c r="AI33" s="11">
        <f t="shared" si="6"/>
        <v>0</v>
      </c>
      <c r="AJ33" s="11">
        <f t="shared" si="6"/>
        <v>0</v>
      </c>
      <c r="AK33" s="11">
        <f t="shared" si="6"/>
        <v>0</v>
      </c>
      <c r="AL33" s="11">
        <f t="shared" si="6"/>
        <v>4.6356470000000005</v>
      </c>
      <c r="AM33" s="11">
        <f t="shared" si="6"/>
        <v>31.080263939999998</v>
      </c>
      <c r="AN33" s="11">
        <f t="shared" si="6"/>
        <v>47.995222869999999</v>
      </c>
      <c r="AO33" s="11">
        <f t="shared" si="6"/>
        <v>0</v>
      </c>
      <c r="AP33" s="11">
        <f t="shared" si="6"/>
        <v>25.399442359999998</v>
      </c>
      <c r="AQ33" s="11">
        <f t="shared" si="6"/>
        <v>0</v>
      </c>
      <c r="AR33" s="11">
        <f t="shared" si="6"/>
        <v>0</v>
      </c>
      <c r="AS33" s="11">
        <f t="shared" si="6"/>
        <v>0</v>
      </c>
      <c r="AT33" s="11">
        <f t="shared" si="6"/>
        <v>0</v>
      </c>
      <c r="AU33" s="11">
        <f t="shared" si="6"/>
        <v>0</v>
      </c>
      <c r="AV33" s="11">
        <f t="shared" si="6"/>
        <v>10.75631074</v>
      </c>
      <c r="AW33" s="11">
        <f t="shared" si="6"/>
        <v>85.650544969999999</v>
      </c>
      <c r="AX33" s="11">
        <f t="shared" si="6"/>
        <v>1.2371291600000001</v>
      </c>
      <c r="AY33" s="11">
        <f t="shared" si="6"/>
        <v>0</v>
      </c>
      <c r="AZ33" s="11">
        <f t="shared" si="6"/>
        <v>57.333946029999993</v>
      </c>
      <c r="BA33" s="11">
        <f t="shared" si="6"/>
        <v>0</v>
      </c>
      <c r="BB33" s="11">
        <f t="shared" si="6"/>
        <v>0</v>
      </c>
      <c r="BC33" s="11">
        <f t="shared" si="6"/>
        <v>0</v>
      </c>
      <c r="BD33" s="11">
        <f t="shared" si="6"/>
        <v>0</v>
      </c>
      <c r="BE33" s="11">
        <f t="shared" si="6"/>
        <v>0</v>
      </c>
      <c r="BF33" s="11">
        <f t="shared" si="6"/>
        <v>2.8889584299999997</v>
      </c>
      <c r="BG33" s="11">
        <f t="shared" si="6"/>
        <v>2.1193117399999997</v>
      </c>
      <c r="BH33" s="11">
        <f t="shared" si="6"/>
        <v>11.218988209999999</v>
      </c>
      <c r="BI33" s="11">
        <f t="shared" si="6"/>
        <v>0</v>
      </c>
      <c r="BJ33" s="11">
        <f t="shared" si="6"/>
        <v>5.2274996900000001</v>
      </c>
      <c r="BK33" s="11">
        <f t="shared" si="6"/>
        <v>989.40218200999993</v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ht="20.100000000000001" customHeight="1">
      <c r="A35" s="548" t="s">
        <v>85</v>
      </c>
      <c r="B35" s="547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550" t="s">
        <v>61</v>
      </c>
      <c r="B36" s="549" t="s">
        <v>86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3"/>
      <c r="B37" s="551" t="s">
        <v>87</v>
      </c>
      <c r="C37" s="552">
        <v>0</v>
      </c>
      <c r="D37" s="553">
        <v>1.10962709</v>
      </c>
      <c r="E37" s="554">
        <v>0</v>
      </c>
      <c r="F37" s="555">
        <v>0</v>
      </c>
      <c r="G37" s="556">
        <v>0</v>
      </c>
      <c r="H37" s="557">
        <v>19.250825760000001</v>
      </c>
      <c r="I37" s="558">
        <v>0.61233146999999999</v>
      </c>
      <c r="J37" s="559">
        <v>0</v>
      </c>
      <c r="K37" s="560">
        <v>0</v>
      </c>
      <c r="L37" s="561">
        <v>2.56685388</v>
      </c>
      <c r="M37" s="562">
        <v>0</v>
      </c>
      <c r="N37" s="563">
        <v>0</v>
      </c>
      <c r="O37" s="564">
        <v>0</v>
      </c>
      <c r="P37" s="565">
        <v>0</v>
      </c>
      <c r="Q37" s="566">
        <v>0</v>
      </c>
      <c r="R37" s="567">
        <v>11.70007573</v>
      </c>
      <c r="S37" s="568">
        <v>0.64384003999999995</v>
      </c>
      <c r="T37" s="569">
        <v>0</v>
      </c>
      <c r="U37" s="570">
        <v>0</v>
      </c>
      <c r="V37" s="571">
        <v>0.80310862000000005</v>
      </c>
      <c r="W37" s="572">
        <v>0</v>
      </c>
      <c r="X37" s="573">
        <v>0</v>
      </c>
      <c r="Y37" s="574">
        <v>0</v>
      </c>
      <c r="Z37" s="575">
        <v>0</v>
      </c>
      <c r="AA37" s="576">
        <v>0</v>
      </c>
      <c r="AB37" s="577">
        <v>79.484615149999996</v>
      </c>
      <c r="AC37" s="578">
        <v>3.0897720099999999</v>
      </c>
      <c r="AD37" s="579">
        <v>0</v>
      </c>
      <c r="AE37" s="580">
        <v>0</v>
      </c>
      <c r="AF37" s="581">
        <v>13.663004989999999</v>
      </c>
      <c r="AG37" s="582">
        <v>0</v>
      </c>
      <c r="AH37" s="583">
        <v>0</v>
      </c>
      <c r="AI37" s="584">
        <v>0</v>
      </c>
      <c r="AJ37" s="585">
        <v>0</v>
      </c>
      <c r="AK37" s="586">
        <v>0</v>
      </c>
      <c r="AL37" s="587">
        <v>62.055521839999997</v>
      </c>
      <c r="AM37" s="588">
        <v>1.6486559999999999</v>
      </c>
      <c r="AN37" s="589">
        <v>0</v>
      </c>
      <c r="AO37" s="590">
        <v>0</v>
      </c>
      <c r="AP37" s="591">
        <v>6.6895384099999999</v>
      </c>
      <c r="AQ37" s="592">
        <v>0</v>
      </c>
      <c r="AR37" s="593">
        <v>0</v>
      </c>
      <c r="AS37" s="594">
        <v>0</v>
      </c>
      <c r="AT37" s="595">
        <v>0</v>
      </c>
      <c r="AU37" s="596">
        <v>0</v>
      </c>
      <c r="AV37" s="597">
        <v>182.62024412</v>
      </c>
      <c r="AW37" s="598">
        <v>14.952606210000001</v>
      </c>
      <c r="AX37" s="599">
        <v>0</v>
      </c>
      <c r="AY37" s="600">
        <v>0</v>
      </c>
      <c r="AZ37" s="601">
        <v>30.428972859999998</v>
      </c>
      <c r="BA37" s="602">
        <v>0</v>
      </c>
      <c r="BB37" s="603">
        <v>0</v>
      </c>
      <c r="BC37" s="604">
        <v>0</v>
      </c>
      <c r="BD37" s="605">
        <v>0</v>
      </c>
      <c r="BE37" s="606">
        <v>0</v>
      </c>
      <c r="BF37" s="607">
        <v>32.016226060000001</v>
      </c>
      <c r="BG37" s="608">
        <v>0.83498591</v>
      </c>
      <c r="BH37" s="609">
        <v>0</v>
      </c>
      <c r="BI37" s="610">
        <v>0</v>
      </c>
      <c r="BJ37" s="611">
        <v>1.7424120599999999</v>
      </c>
      <c r="BK37" s="612">
        <f>SUM(C37:BJ37)</f>
        <v>465.91321821000003</v>
      </c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64</v>
      </c>
      <c r="C38" s="11">
        <f t="shared" ref="C38:BK38" si="7">SUM(C37:C37)</f>
        <v>0</v>
      </c>
      <c r="D38" s="11">
        <f t="shared" si="7"/>
        <v>1.10962709</v>
      </c>
      <c r="E38" s="11">
        <f t="shared" si="7"/>
        <v>0</v>
      </c>
      <c r="F38" s="11">
        <f t="shared" si="7"/>
        <v>0</v>
      </c>
      <c r="G38" s="11">
        <f t="shared" si="7"/>
        <v>0</v>
      </c>
      <c r="H38" s="11">
        <f t="shared" si="7"/>
        <v>19.250825760000001</v>
      </c>
      <c r="I38" s="11">
        <f t="shared" si="7"/>
        <v>0.61233146999999999</v>
      </c>
      <c r="J38" s="11">
        <f t="shared" si="7"/>
        <v>0</v>
      </c>
      <c r="K38" s="11">
        <f t="shared" si="7"/>
        <v>0</v>
      </c>
      <c r="L38" s="11">
        <f t="shared" si="7"/>
        <v>2.56685388</v>
      </c>
      <c r="M38" s="11">
        <f t="shared" si="7"/>
        <v>0</v>
      </c>
      <c r="N38" s="11">
        <f t="shared" si="7"/>
        <v>0</v>
      </c>
      <c r="O38" s="11">
        <f t="shared" si="7"/>
        <v>0</v>
      </c>
      <c r="P38" s="11">
        <f t="shared" si="7"/>
        <v>0</v>
      </c>
      <c r="Q38" s="11">
        <f t="shared" si="7"/>
        <v>0</v>
      </c>
      <c r="R38" s="11">
        <f t="shared" si="7"/>
        <v>11.70007573</v>
      </c>
      <c r="S38" s="11">
        <f t="shared" si="7"/>
        <v>0.64384003999999995</v>
      </c>
      <c r="T38" s="11">
        <f t="shared" si="7"/>
        <v>0</v>
      </c>
      <c r="U38" s="11">
        <f t="shared" si="7"/>
        <v>0</v>
      </c>
      <c r="V38" s="11">
        <f t="shared" si="7"/>
        <v>0.80310862000000005</v>
      </c>
      <c r="W38" s="11">
        <f t="shared" si="7"/>
        <v>0</v>
      </c>
      <c r="X38" s="11">
        <f t="shared" si="7"/>
        <v>0</v>
      </c>
      <c r="Y38" s="11">
        <f t="shared" si="7"/>
        <v>0</v>
      </c>
      <c r="Z38" s="11">
        <f t="shared" si="7"/>
        <v>0</v>
      </c>
      <c r="AA38" s="11">
        <f t="shared" si="7"/>
        <v>0</v>
      </c>
      <c r="AB38" s="11">
        <f t="shared" si="7"/>
        <v>79.484615149999996</v>
      </c>
      <c r="AC38" s="11">
        <f t="shared" si="7"/>
        <v>3.0897720099999999</v>
      </c>
      <c r="AD38" s="11">
        <f t="shared" si="7"/>
        <v>0</v>
      </c>
      <c r="AE38" s="11">
        <f t="shared" si="7"/>
        <v>0</v>
      </c>
      <c r="AF38" s="11">
        <f t="shared" si="7"/>
        <v>13.663004989999999</v>
      </c>
      <c r="AG38" s="11">
        <f t="shared" si="7"/>
        <v>0</v>
      </c>
      <c r="AH38" s="11">
        <f t="shared" si="7"/>
        <v>0</v>
      </c>
      <c r="AI38" s="11">
        <f t="shared" si="7"/>
        <v>0</v>
      </c>
      <c r="AJ38" s="11">
        <f t="shared" si="7"/>
        <v>0</v>
      </c>
      <c r="AK38" s="11">
        <f t="shared" si="7"/>
        <v>0</v>
      </c>
      <c r="AL38" s="11">
        <f t="shared" si="7"/>
        <v>62.055521839999997</v>
      </c>
      <c r="AM38" s="11">
        <f t="shared" si="7"/>
        <v>1.6486559999999999</v>
      </c>
      <c r="AN38" s="11">
        <f t="shared" si="7"/>
        <v>0</v>
      </c>
      <c r="AO38" s="11">
        <f t="shared" si="7"/>
        <v>0</v>
      </c>
      <c r="AP38" s="11">
        <f t="shared" si="7"/>
        <v>6.6895384099999999</v>
      </c>
      <c r="AQ38" s="11">
        <f t="shared" si="7"/>
        <v>0</v>
      </c>
      <c r="AR38" s="11">
        <f t="shared" si="7"/>
        <v>0</v>
      </c>
      <c r="AS38" s="11">
        <f t="shared" si="7"/>
        <v>0</v>
      </c>
      <c r="AT38" s="11">
        <f t="shared" si="7"/>
        <v>0</v>
      </c>
      <c r="AU38" s="11">
        <f t="shared" si="7"/>
        <v>0</v>
      </c>
      <c r="AV38" s="11">
        <f t="shared" si="7"/>
        <v>182.62024412</v>
      </c>
      <c r="AW38" s="11">
        <f t="shared" si="7"/>
        <v>14.952606210000001</v>
      </c>
      <c r="AX38" s="11">
        <f t="shared" si="7"/>
        <v>0</v>
      </c>
      <c r="AY38" s="11">
        <f t="shared" si="7"/>
        <v>0</v>
      </c>
      <c r="AZ38" s="11">
        <f t="shared" si="7"/>
        <v>30.428972859999998</v>
      </c>
      <c r="BA38" s="11">
        <f t="shared" si="7"/>
        <v>0</v>
      </c>
      <c r="BB38" s="11">
        <f t="shared" si="7"/>
        <v>0</v>
      </c>
      <c r="BC38" s="11">
        <f t="shared" si="7"/>
        <v>0</v>
      </c>
      <c r="BD38" s="11">
        <f t="shared" si="7"/>
        <v>0</v>
      </c>
      <c r="BE38" s="11">
        <f t="shared" si="7"/>
        <v>0</v>
      </c>
      <c r="BF38" s="11">
        <f t="shared" si="7"/>
        <v>32.016226060000001</v>
      </c>
      <c r="BG38" s="11">
        <f t="shared" si="7"/>
        <v>0.83498591</v>
      </c>
      <c r="BH38" s="11">
        <f t="shared" si="7"/>
        <v>0</v>
      </c>
      <c r="BI38" s="11">
        <f t="shared" si="7"/>
        <v>0</v>
      </c>
      <c r="BJ38" s="11">
        <f t="shared" si="7"/>
        <v>1.7424120599999999</v>
      </c>
      <c r="BK38" s="11">
        <f t="shared" si="7"/>
        <v>465.91321821000003</v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615" t="s">
        <v>65</v>
      </c>
      <c r="B40" s="6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3"/>
      <c r="B41" s="616" t="s">
        <v>89</v>
      </c>
      <c r="C41" s="617">
        <v>0</v>
      </c>
      <c r="D41" s="618">
        <v>0.72383803999999996</v>
      </c>
      <c r="E41" s="619">
        <v>0</v>
      </c>
      <c r="F41" s="620">
        <v>0</v>
      </c>
      <c r="G41" s="621">
        <v>0</v>
      </c>
      <c r="H41" s="622">
        <v>1.4054710800000001</v>
      </c>
      <c r="I41" s="623">
        <v>1.0121720000000001E-2</v>
      </c>
      <c r="J41" s="624">
        <v>0</v>
      </c>
      <c r="K41" s="625">
        <v>0</v>
      </c>
      <c r="L41" s="626">
        <v>2.72872271</v>
      </c>
      <c r="M41" s="627">
        <v>0</v>
      </c>
      <c r="N41" s="628">
        <v>0</v>
      </c>
      <c r="O41" s="629">
        <v>0</v>
      </c>
      <c r="P41" s="630">
        <v>0</v>
      </c>
      <c r="Q41" s="631">
        <v>0</v>
      </c>
      <c r="R41" s="632">
        <v>0.83047165999999994</v>
      </c>
      <c r="S41" s="633">
        <v>0</v>
      </c>
      <c r="T41" s="634">
        <v>0</v>
      </c>
      <c r="U41" s="635">
        <v>0</v>
      </c>
      <c r="V41" s="636">
        <v>0.15740111000000001</v>
      </c>
      <c r="W41" s="637">
        <v>0</v>
      </c>
      <c r="X41" s="638">
        <v>0</v>
      </c>
      <c r="Y41" s="639">
        <v>0</v>
      </c>
      <c r="Z41" s="640">
        <v>0</v>
      </c>
      <c r="AA41" s="641">
        <v>0</v>
      </c>
      <c r="AB41" s="642">
        <v>19.28927079</v>
      </c>
      <c r="AC41" s="643">
        <v>2.2266955300000002</v>
      </c>
      <c r="AD41" s="644">
        <v>0</v>
      </c>
      <c r="AE41" s="645">
        <v>0</v>
      </c>
      <c r="AF41" s="646">
        <v>14.29958939</v>
      </c>
      <c r="AG41" s="647">
        <v>0</v>
      </c>
      <c r="AH41" s="648">
        <v>0</v>
      </c>
      <c r="AI41" s="649">
        <v>0</v>
      </c>
      <c r="AJ41" s="650">
        <v>0</v>
      </c>
      <c r="AK41" s="651">
        <v>0</v>
      </c>
      <c r="AL41" s="652">
        <v>18.588179419999999</v>
      </c>
      <c r="AM41" s="653">
        <v>1.6602806999999999</v>
      </c>
      <c r="AN41" s="654">
        <v>0</v>
      </c>
      <c r="AO41" s="655">
        <v>0</v>
      </c>
      <c r="AP41" s="656">
        <v>7.9018517700000004</v>
      </c>
      <c r="AQ41" s="657">
        <v>0</v>
      </c>
      <c r="AR41" s="658">
        <v>0</v>
      </c>
      <c r="AS41" s="659">
        <v>0</v>
      </c>
      <c r="AT41" s="660">
        <v>0</v>
      </c>
      <c r="AU41" s="661">
        <v>0</v>
      </c>
      <c r="AV41" s="662">
        <v>5.2358690299999999</v>
      </c>
      <c r="AW41" s="663">
        <v>0.17231793000000001</v>
      </c>
      <c r="AX41" s="664">
        <v>0</v>
      </c>
      <c r="AY41" s="665">
        <v>0</v>
      </c>
      <c r="AZ41" s="666">
        <v>3.0705070000000001</v>
      </c>
      <c r="BA41" s="667">
        <v>0</v>
      </c>
      <c r="BB41" s="668">
        <v>0</v>
      </c>
      <c r="BC41" s="669">
        <v>0</v>
      </c>
      <c r="BD41" s="670">
        <v>0</v>
      </c>
      <c r="BE41" s="671">
        <v>0</v>
      </c>
      <c r="BF41" s="672">
        <v>2.9662790999999999</v>
      </c>
      <c r="BG41" s="673">
        <v>0.60652861000000002</v>
      </c>
      <c r="BH41" s="674">
        <v>0</v>
      </c>
      <c r="BI41" s="675">
        <v>0</v>
      </c>
      <c r="BJ41" s="676">
        <v>0.96904787000000003</v>
      </c>
      <c r="BK41" s="677">
        <f t="shared" ref="BK41:BK51" si="8">SUM(C41:BJ41)</f>
        <v>82.842443460000013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90</v>
      </c>
      <c r="C42" s="679">
        <v>0</v>
      </c>
      <c r="D42" s="680">
        <v>0.89725467000000003</v>
      </c>
      <c r="E42" s="681">
        <v>0</v>
      </c>
      <c r="F42" s="682">
        <v>0</v>
      </c>
      <c r="G42" s="683">
        <v>0</v>
      </c>
      <c r="H42" s="684">
        <v>1.30240449</v>
      </c>
      <c r="I42" s="685">
        <v>8.6106199999999994E-3</v>
      </c>
      <c r="J42" s="686">
        <v>0</v>
      </c>
      <c r="K42" s="687">
        <v>0</v>
      </c>
      <c r="L42" s="688">
        <v>1.5209726699999999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0.77766446</v>
      </c>
      <c r="S42" s="695">
        <v>2.020578E-2</v>
      </c>
      <c r="T42" s="696">
        <v>0</v>
      </c>
      <c r="U42" s="697">
        <v>0</v>
      </c>
      <c r="V42" s="698">
        <v>0.27820433999999999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20.876112160000002</v>
      </c>
      <c r="AC42" s="705">
        <v>2.0382196299999999</v>
      </c>
      <c r="AD42" s="706">
        <v>0.17096070999999999</v>
      </c>
      <c r="AE42" s="707">
        <v>0</v>
      </c>
      <c r="AF42" s="708">
        <v>21.752474920000001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17.76958664</v>
      </c>
      <c r="AM42" s="715">
        <v>1.4424313900000001</v>
      </c>
      <c r="AN42" s="716">
        <v>0</v>
      </c>
      <c r="AO42" s="717">
        <v>0</v>
      </c>
      <c r="AP42" s="718">
        <v>10.91976195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2.1948685600000002</v>
      </c>
      <c r="AW42" s="725">
        <v>0.22471401999999999</v>
      </c>
      <c r="AX42" s="726">
        <v>0</v>
      </c>
      <c r="AY42" s="727">
        <v>0</v>
      </c>
      <c r="AZ42" s="728">
        <v>3.4361743200000001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0.93651074999999995</v>
      </c>
      <c r="BG42" s="735">
        <v>0</v>
      </c>
      <c r="BH42" s="736">
        <v>0</v>
      </c>
      <c r="BI42" s="737">
        <v>0</v>
      </c>
      <c r="BJ42" s="738">
        <v>0.59016924000000004</v>
      </c>
      <c r="BK42" s="739">
        <f t="shared" si="8"/>
        <v>87.157301319999988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91</v>
      </c>
      <c r="C43" s="741">
        <v>0</v>
      </c>
      <c r="D43" s="742">
        <v>1.21184911</v>
      </c>
      <c r="E43" s="743">
        <v>0</v>
      </c>
      <c r="F43" s="744">
        <v>0</v>
      </c>
      <c r="G43" s="745">
        <v>0</v>
      </c>
      <c r="H43" s="746">
        <v>9.7657326300000005</v>
      </c>
      <c r="I43" s="747">
        <v>1.0207659600000001</v>
      </c>
      <c r="J43" s="748">
        <v>0</v>
      </c>
      <c r="K43" s="749">
        <v>0</v>
      </c>
      <c r="L43" s="750">
        <v>7.1790589200000001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4.0093191199999998</v>
      </c>
      <c r="S43" s="757">
        <v>6.4364599999999998E-3</v>
      </c>
      <c r="T43" s="758">
        <v>0</v>
      </c>
      <c r="U43" s="759">
        <v>0</v>
      </c>
      <c r="V43" s="760">
        <v>0.88561212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54.467658839999999</v>
      </c>
      <c r="AC43" s="767">
        <v>0.95204809999999995</v>
      </c>
      <c r="AD43" s="768">
        <v>0</v>
      </c>
      <c r="AE43" s="769">
        <v>0</v>
      </c>
      <c r="AF43" s="770">
        <v>23.534974030000001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46.30086232</v>
      </c>
      <c r="AM43" s="777">
        <v>1.45299058</v>
      </c>
      <c r="AN43" s="778">
        <v>0</v>
      </c>
      <c r="AO43" s="779">
        <v>0</v>
      </c>
      <c r="AP43" s="780">
        <v>13.04192591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113.81892532000001</v>
      </c>
      <c r="AW43" s="787">
        <v>9.9011023900000001</v>
      </c>
      <c r="AX43" s="788">
        <v>0</v>
      </c>
      <c r="AY43" s="789">
        <v>0</v>
      </c>
      <c r="AZ43" s="790">
        <v>49.651102190000003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17.24173167</v>
      </c>
      <c r="BG43" s="797">
        <v>1.86356834</v>
      </c>
      <c r="BH43" s="798">
        <v>0</v>
      </c>
      <c r="BI43" s="799">
        <v>0</v>
      </c>
      <c r="BJ43" s="800">
        <v>3.79651425</v>
      </c>
      <c r="BK43" s="801">
        <f t="shared" si="8"/>
        <v>360.10217825999996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92</v>
      </c>
      <c r="C44" s="803">
        <v>0</v>
      </c>
      <c r="D44" s="804">
        <v>0.82938489999999998</v>
      </c>
      <c r="E44" s="805">
        <v>0</v>
      </c>
      <c r="F44" s="806">
        <v>0</v>
      </c>
      <c r="G44" s="807">
        <v>0</v>
      </c>
      <c r="H44" s="808">
        <v>2.5380670799999998</v>
      </c>
      <c r="I44" s="809">
        <v>1.9876585099999999</v>
      </c>
      <c r="J44" s="810">
        <v>0</v>
      </c>
      <c r="K44" s="811">
        <v>0</v>
      </c>
      <c r="L44" s="812">
        <v>0.76898354000000002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1.7878342700000001</v>
      </c>
      <c r="S44" s="819">
        <v>2.2146530000000001E-2</v>
      </c>
      <c r="T44" s="820">
        <v>0</v>
      </c>
      <c r="U44" s="821">
        <v>0</v>
      </c>
      <c r="V44" s="822">
        <v>0.22393589999999999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32.652533750000003</v>
      </c>
      <c r="AC44" s="829">
        <v>0.86944374999999996</v>
      </c>
      <c r="AD44" s="830">
        <v>0</v>
      </c>
      <c r="AE44" s="831">
        <v>0</v>
      </c>
      <c r="AF44" s="832">
        <v>22.132453640000001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33.347259770000001</v>
      </c>
      <c r="AM44" s="839">
        <v>2.0921536199999999</v>
      </c>
      <c r="AN44" s="840">
        <v>0.15451429</v>
      </c>
      <c r="AO44" s="841">
        <v>0</v>
      </c>
      <c r="AP44" s="842">
        <v>11.59403369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8.0049519599999996</v>
      </c>
      <c r="AW44" s="849">
        <v>0.12360926</v>
      </c>
      <c r="AX44" s="850">
        <v>0</v>
      </c>
      <c r="AY44" s="851">
        <v>0</v>
      </c>
      <c r="AZ44" s="852">
        <v>5.4902223899999996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3.4954697700000001</v>
      </c>
      <c r="BG44" s="859">
        <v>9.1745699999999999E-3</v>
      </c>
      <c r="BH44" s="860">
        <v>0</v>
      </c>
      <c r="BI44" s="861">
        <v>0</v>
      </c>
      <c r="BJ44" s="862">
        <v>0.74641411000000002</v>
      </c>
      <c r="BK44" s="863">
        <f t="shared" si="8"/>
        <v>128.87024529999999</v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93</v>
      </c>
      <c r="C45" s="865">
        <v>0</v>
      </c>
      <c r="D45" s="866">
        <v>0.61282296000000003</v>
      </c>
      <c r="E45" s="867">
        <v>0</v>
      </c>
      <c r="F45" s="868">
        <v>0</v>
      </c>
      <c r="G45" s="869">
        <v>0</v>
      </c>
      <c r="H45" s="870">
        <v>1.4477780200000001</v>
      </c>
      <c r="I45" s="871">
        <v>2.04346842</v>
      </c>
      <c r="J45" s="872">
        <v>0</v>
      </c>
      <c r="K45" s="873">
        <v>0</v>
      </c>
      <c r="L45" s="874">
        <v>0.66502541000000004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0.96338891999999998</v>
      </c>
      <c r="S45" s="881">
        <v>8.2634600000000002E-3</v>
      </c>
      <c r="T45" s="882">
        <v>0</v>
      </c>
      <c r="U45" s="883">
        <v>0</v>
      </c>
      <c r="V45" s="884">
        <v>0.31099081000000001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10.04448105</v>
      </c>
      <c r="AC45" s="891">
        <v>0.44346903999999998</v>
      </c>
      <c r="AD45" s="892">
        <v>0</v>
      </c>
      <c r="AE45" s="893">
        <v>0</v>
      </c>
      <c r="AF45" s="894">
        <v>12.50292659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8.8869964800000005</v>
      </c>
      <c r="AM45" s="901">
        <v>0.36478524000000001</v>
      </c>
      <c r="AN45" s="902">
        <v>0</v>
      </c>
      <c r="AO45" s="903">
        <v>0</v>
      </c>
      <c r="AP45" s="904">
        <v>4.45145765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3.44828088</v>
      </c>
      <c r="AW45" s="911">
        <v>5.2629919999999997E-2</v>
      </c>
      <c r="AX45" s="912">
        <v>0</v>
      </c>
      <c r="AY45" s="913">
        <v>0</v>
      </c>
      <c r="AZ45" s="914">
        <v>1.9987943399999999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1.3763582999999999</v>
      </c>
      <c r="BG45" s="921">
        <v>0.72627467000000001</v>
      </c>
      <c r="BH45" s="922">
        <v>0</v>
      </c>
      <c r="BI45" s="923">
        <v>0</v>
      </c>
      <c r="BJ45" s="924">
        <v>0.52607163999999995</v>
      </c>
      <c r="BK45" s="925">
        <f t="shared" si="8"/>
        <v>50.874263800000008</v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94</v>
      </c>
      <c r="C46" s="927">
        <v>0</v>
      </c>
      <c r="D46" s="928">
        <v>1.17905456</v>
      </c>
      <c r="E46" s="929">
        <v>0</v>
      </c>
      <c r="F46" s="930">
        <v>0</v>
      </c>
      <c r="G46" s="931">
        <v>0</v>
      </c>
      <c r="H46" s="932">
        <v>22.66729217</v>
      </c>
      <c r="I46" s="933">
        <v>13.49439667</v>
      </c>
      <c r="J46" s="934">
        <v>0</v>
      </c>
      <c r="K46" s="935">
        <v>0</v>
      </c>
      <c r="L46" s="936">
        <v>20.900894869999998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12.29165922</v>
      </c>
      <c r="S46" s="943">
        <v>1.5528688799999999</v>
      </c>
      <c r="T46" s="944">
        <v>0</v>
      </c>
      <c r="U46" s="945">
        <v>0</v>
      </c>
      <c r="V46" s="946">
        <v>3.2235075000000002</v>
      </c>
      <c r="W46" s="947">
        <v>0</v>
      </c>
      <c r="X46" s="948">
        <v>4.1230999999999999E-4</v>
      </c>
      <c r="Y46" s="949">
        <v>0</v>
      </c>
      <c r="Z46" s="950">
        <v>0</v>
      </c>
      <c r="AA46" s="951">
        <v>0</v>
      </c>
      <c r="AB46" s="952">
        <v>123.3695553</v>
      </c>
      <c r="AC46" s="953">
        <v>4.6934249399999999</v>
      </c>
      <c r="AD46" s="954">
        <v>0</v>
      </c>
      <c r="AE46" s="955">
        <v>0</v>
      </c>
      <c r="AF46" s="956">
        <v>59.073755849999998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117.61803199000001</v>
      </c>
      <c r="AM46" s="963">
        <v>3.9444667899999999</v>
      </c>
      <c r="AN46" s="964">
        <v>0.53951130999999997</v>
      </c>
      <c r="AO46" s="965">
        <v>0</v>
      </c>
      <c r="AP46" s="966">
        <v>38.601920739999997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98.133369779999995</v>
      </c>
      <c r="AW46" s="973">
        <v>8.7411460400000003</v>
      </c>
      <c r="AX46" s="974">
        <v>0</v>
      </c>
      <c r="AY46" s="975">
        <v>0</v>
      </c>
      <c r="AZ46" s="976">
        <v>50.137551010000003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24.00070745</v>
      </c>
      <c r="BG46" s="983">
        <v>2.1992776599999999</v>
      </c>
      <c r="BH46" s="984">
        <v>0</v>
      </c>
      <c r="BI46" s="985">
        <v>0</v>
      </c>
      <c r="BJ46" s="986">
        <v>6.2014674999999997</v>
      </c>
      <c r="BK46" s="987">
        <f t="shared" si="8"/>
        <v>612.56427254000005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95</v>
      </c>
      <c r="C47" s="989">
        <v>0</v>
      </c>
      <c r="D47" s="990">
        <v>0.84149558000000002</v>
      </c>
      <c r="E47" s="991">
        <v>0</v>
      </c>
      <c r="F47" s="992">
        <v>0</v>
      </c>
      <c r="G47" s="993">
        <v>0</v>
      </c>
      <c r="H47" s="994">
        <v>0.97568845999999998</v>
      </c>
      <c r="I47" s="995">
        <v>6.745429E-2</v>
      </c>
      <c r="J47" s="996">
        <v>0</v>
      </c>
      <c r="K47" s="997">
        <v>0</v>
      </c>
      <c r="L47" s="998">
        <v>0.93289915000000001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1.0520054400000001</v>
      </c>
      <c r="S47" s="1005">
        <v>0</v>
      </c>
      <c r="T47" s="1006">
        <v>0</v>
      </c>
      <c r="U47" s="1007">
        <v>0</v>
      </c>
      <c r="V47" s="1008">
        <v>0.36400470000000001</v>
      </c>
      <c r="W47" s="1009">
        <v>0</v>
      </c>
      <c r="X47" s="1010">
        <v>0</v>
      </c>
      <c r="Y47" s="1011">
        <v>0</v>
      </c>
      <c r="Z47" s="1012">
        <v>0</v>
      </c>
      <c r="AA47" s="1013">
        <v>0</v>
      </c>
      <c r="AB47" s="1014">
        <v>23.62105008</v>
      </c>
      <c r="AC47" s="1015">
        <v>3.6661727900000001</v>
      </c>
      <c r="AD47" s="1016">
        <v>0</v>
      </c>
      <c r="AE47" s="1017">
        <v>0</v>
      </c>
      <c r="AF47" s="1018">
        <v>19.563420440000002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24.413589999999999</v>
      </c>
      <c r="AM47" s="1025">
        <v>2.1158365699999999</v>
      </c>
      <c r="AN47" s="1026">
        <v>0</v>
      </c>
      <c r="AO47" s="1027">
        <v>0</v>
      </c>
      <c r="AP47" s="1028">
        <v>10.735251460000001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3.4279471400000001</v>
      </c>
      <c r="AW47" s="1035">
        <v>1.60575E-3</v>
      </c>
      <c r="AX47" s="1036">
        <v>0</v>
      </c>
      <c r="AY47" s="1037">
        <v>0</v>
      </c>
      <c r="AZ47" s="1038">
        <v>1.21332989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1.47489209</v>
      </c>
      <c r="BG47" s="1045">
        <v>0.16860375</v>
      </c>
      <c r="BH47" s="1046">
        <v>8.0287499999999998E-2</v>
      </c>
      <c r="BI47" s="1047">
        <v>0</v>
      </c>
      <c r="BJ47" s="1048">
        <v>0.42993751000000002</v>
      </c>
      <c r="BK47" s="1049">
        <f t="shared" si="8"/>
        <v>95.145472589999997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96</v>
      </c>
      <c r="C48" s="1051">
        <v>0</v>
      </c>
      <c r="D48" s="1052">
        <v>0.88383084999999995</v>
      </c>
      <c r="E48" s="1053">
        <v>0</v>
      </c>
      <c r="F48" s="1054">
        <v>0</v>
      </c>
      <c r="G48" s="1055">
        <v>0</v>
      </c>
      <c r="H48" s="1056">
        <v>3.6077688399999999</v>
      </c>
      <c r="I48" s="1057">
        <v>0.11973689999999999</v>
      </c>
      <c r="J48" s="1058">
        <v>0</v>
      </c>
      <c r="K48" s="1059">
        <v>0</v>
      </c>
      <c r="L48" s="1060">
        <v>1.1154752400000001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2.2341225499999999</v>
      </c>
      <c r="S48" s="1067">
        <v>4.0686609999999998E-2</v>
      </c>
      <c r="T48" s="1068">
        <v>0</v>
      </c>
      <c r="U48" s="1069">
        <v>0</v>
      </c>
      <c r="V48" s="1070">
        <v>0.51100400000000001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53.625256290000003</v>
      </c>
      <c r="AC48" s="1077">
        <v>4.6237744599999999</v>
      </c>
      <c r="AD48" s="1078">
        <v>0</v>
      </c>
      <c r="AE48" s="1079">
        <v>0</v>
      </c>
      <c r="AF48" s="1080">
        <v>26.22493124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48.65407287</v>
      </c>
      <c r="AM48" s="1087">
        <v>1.29849733</v>
      </c>
      <c r="AN48" s="1088">
        <v>0</v>
      </c>
      <c r="AO48" s="1089">
        <v>0</v>
      </c>
      <c r="AP48" s="1090">
        <v>11.06262388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13.592972830000001</v>
      </c>
      <c r="AW48" s="1097">
        <v>0.16020077999999999</v>
      </c>
      <c r="AX48" s="1098">
        <v>0</v>
      </c>
      <c r="AY48" s="1099">
        <v>0</v>
      </c>
      <c r="AZ48" s="1100">
        <v>4.3493407499999996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5.2646197099999998</v>
      </c>
      <c r="BG48" s="1107">
        <v>1.30758781</v>
      </c>
      <c r="BH48" s="1108">
        <v>0</v>
      </c>
      <c r="BI48" s="1109">
        <v>0</v>
      </c>
      <c r="BJ48" s="1110">
        <v>1.29603812</v>
      </c>
      <c r="BK48" s="1111">
        <f t="shared" si="8"/>
        <v>179.97254106000003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97</v>
      </c>
      <c r="C49" s="1113">
        <v>0</v>
      </c>
      <c r="D49" s="1114">
        <v>1.3743070100000001</v>
      </c>
      <c r="E49" s="1115">
        <v>0</v>
      </c>
      <c r="F49" s="1116">
        <v>0</v>
      </c>
      <c r="G49" s="1117">
        <v>0</v>
      </c>
      <c r="H49" s="1118">
        <v>10.17641491</v>
      </c>
      <c r="I49" s="1119">
        <v>50.755877519999999</v>
      </c>
      <c r="J49" s="1120">
        <v>0</v>
      </c>
      <c r="K49" s="1121">
        <v>0</v>
      </c>
      <c r="L49" s="1122">
        <v>4.2029256100000003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5.6147904300000002</v>
      </c>
      <c r="S49" s="1129">
        <v>12.21893659</v>
      </c>
      <c r="T49" s="1130">
        <v>0</v>
      </c>
      <c r="U49" s="1131">
        <v>0</v>
      </c>
      <c r="V49" s="1132">
        <v>1.08007242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28.515005689999999</v>
      </c>
      <c r="AC49" s="1139">
        <v>1.2335609400000001</v>
      </c>
      <c r="AD49" s="1140">
        <v>0</v>
      </c>
      <c r="AE49" s="1141">
        <v>0</v>
      </c>
      <c r="AF49" s="1142">
        <v>9.6951992600000008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18.109767430000002</v>
      </c>
      <c r="AM49" s="1149">
        <v>0.42587480999999999</v>
      </c>
      <c r="AN49" s="1150">
        <v>0</v>
      </c>
      <c r="AO49" s="1151">
        <v>0</v>
      </c>
      <c r="AP49" s="1152">
        <v>1.77974447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31.556160779999999</v>
      </c>
      <c r="AW49" s="1159">
        <v>0.73260561999999996</v>
      </c>
      <c r="AX49" s="1160">
        <v>0</v>
      </c>
      <c r="AY49" s="1161">
        <v>0</v>
      </c>
      <c r="AZ49" s="1162">
        <v>8.5212106999999992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8.4946302500000002</v>
      </c>
      <c r="BG49" s="1169">
        <v>0.12022239999999999</v>
      </c>
      <c r="BH49" s="1170">
        <v>0</v>
      </c>
      <c r="BI49" s="1171">
        <v>0</v>
      </c>
      <c r="BJ49" s="1172">
        <v>0.87604957999999999</v>
      </c>
      <c r="BK49" s="1173">
        <f t="shared" si="8"/>
        <v>195.48335641999998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98</v>
      </c>
      <c r="C50" s="1175">
        <v>0</v>
      </c>
      <c r="D50" s="1176">
        <v>1.04586387</v>
      </c>
      <c r="E50" s="1177">
        <v>0</v>
      </c>
      <c r="F50" s="1178">
        <v>0</v>
      </c>
      <c r="G50" s="1179">
        <v>0</v>
      </c>
      <c r="H50" s="1180">
        <v>6.2888748699999999</v>
      </c>
      <c r="I50" s="1181">
        <v>6.7429999999999999E-3</v>
      </c>
      <c r="J50" s="1182">
        <v>0</v>
      </c>
      <c r="K50" s="1183">
        <v>0</v>
      </c>
      <c r="L50" s="1184">
        <v>1.5945825199999999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4.1161914900000003</v>
      </c>
      <c r="S50" s="1191">
        <v>5.4034000000000005E-4</v>
      </c>
      <c r="T50" s="1192">
        <v>0</v>
      </c>
      <c r="U50" s="1193">
        <v>0</v>
      </c>
      <c r="V50" s="1194">
        <v>0.30183331000000002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7.3305504800000003</v>
      </c>
      <c r="AC50" s="1201">
        <v>0.24358125999999999</v>
      </c>
      <c r="AD50" s="1202">
        <v>0</v>
      </c>
      <c r="AE50" s="1203">
        <v>0</v>
      </c>
      <c r="AF50" s="1204">
        <v>1.6781709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4.1333619800000001</v>
      </c>
      <c r="AM50" s="1211">
        <v>7.8870960000000004E-2</v>
      </c>
      <c r="AN50" s="1212">
        <v>0</v>
      </c>
      <c r="AO50" s="1213">
        <v>0</v>
      </c>
      <c r="AP50" s="1214">
        <v>0.20147325999999999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12.702761199999999</v>
      </c>
      <c r="AW50" s="1221">
        <v>0.77846426000000002</v>
      </c>
      <c r="AX50" s="1222">
        <v>0</v>
      </c>
      <c r="AY50" s="1223">
        <v>0</v>
      </c>
      <c r="AZ50" s="1224">
        <v>7.6547307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2.49692011</v>
      </c>
      <c r="BG50" s="1231">
        <v>0</v>
      </c>
      <c r="BH50" s="1232">
        <v>0</v>
      </c>
      <c r="BI50" s="1233">
        <v>0</v>
      </c>
      <c r="BJ50" s="1234">
        <v>9.5250710000000002E-2</v>
      </c>
      <c r="BK50" s="1235">
        <f t="shared" si="8"/>
        <v>50.748765220000003</v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99</v>
      </c>
      <c r="C51" s="1237">
        <v>0</v>
      </c>
      <c r="D51" s="1238">
        <v>0.97073710000000002</v>
      </c>
      <c r="E51" s="1239">
        <v>0</v>
      </c>
      <c r="F51" s="1240">
        <v>0</v>
      </c>
      <c r="G51" s="1241">
        <v>0</v>
      </c>
      <c r="H51" s="1242">
        <v>6.20643514</v>
      </c>
      <c r="I51" s="1243">
        <v>0.54495954999999996</v>
      </c>
      <c r="J51" s="1244">
        <v>0</v>
      </c>
      <c r="K51" s="1245">
        <v>0</v>
      </c>
      <c r="L51" s="1246">
        <v>12.467390740000001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4.0472337700000001</v>
      </c>
      <c r="S51" s="1253">
        <v>0.21856808</v>
      </c>
      <c r="T51" s="1254">
        <v>0</v>
      </c>
      <c r="U51" s="1255">
        <v>0</v>
      </c>
      <c r="V51" s="1256">
        <v>1.5349707399999999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30.246911770000001</v>
      </c>
      <c r="AC51" s="1263">
        <v>1.18800014</v>
      </c>
      <c r="AD51" s="1264">
        <v>0</v>
      </c>
      <c r="AE51" s="1265">
        <v>0</v>
      </c>
      <c r="AF51" s="1266">
        <v>12.269618100000001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33.326867040000003</v>
      </c>
      <c r="AM51" s="1273">
        <v>1.61223469</v>
      </c>
      <c r="AN51" s="1274">
        <v>0</v>
      </c>
      <c r="AO51" s="1275">
        <v>0</v>
      </c>
      <c r="AP51" s="1276">
        <v>8.8492714600000006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15.127047340000001</v>
      </c>
      <c r="AW51" s="1283">
        <v>0.52351798000000005</v>
      </c>
      <c r="AX51" s="1284">
        <v>0</v>
      </c>
      <c r="AY51" s="1285">
        <v>0</v>
      </c>
      <c r="AZ51" s="1286">
        <v>6.91948367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7.6320234400000002</v>
      </c>
      <c r="BG51" s="1293">
        <v>0.27996483999999999</v>
      </c>
      <c r="BH51" s="1294">
        <v>0</v>
      </c>
      <c r="BI51" s="1295">
        <v>0</v>
      </c>
      <c r="BJ51" s="1296">
        <v>1.2113832200000001</v>
      </c>
      <c r="BK51" s="1297">
        <f t="shared" si="8"/>
        <v>145.17661880999998</v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68</v>
      </c>
      <c r="C52" s="11">
        <f t="shared" ref="C52:BK52" si="9">SUM(C41:C51)</f>
        <v>0</v>
      </c>
      <c r="D52" s="11">
        <f t="shared" si="9"/>
        <v>10.57043865</v>
      </c>
      <c r="E52" s="11">
        <f t="shared" si="9"/>
        <v>0</v>
      </c>
      <c r="F52" s="11">
        <f t="shared" si="9"/>
        <v>0</v>
      </c>
      <c r="G52" s="11">
        <f t="shared" si="9"/>
        <v>0</v>
      </c>
      <c r="H52" s="11">
        <f t="shared" si="9"/>
        <v>66.381927689999998</v>
      </c>
      <c r="I52" s="11">
        <f t="shared" si="9"/>
        <v>70.059793159999998</v>
      </c>
      <c r="J52" s="11">
        <f t="shared" si="9"/>
        <v>0</v>
      </c>
      <c r="K52" s="11">
        <f t="shared" si="9"/>
        <v>0</v>
      </c>
      <c r="L52" s="11">
        <f t="shared" si="9"/>
        <v>54.076931380000005</v>
      </c>
      <c r="M52" s="11">
        <f t="shared" si="9"/>
        <v>0</v>
      </c>
      <c r="N52" s="11">
        <f t="shared" si="9"/>
        <v>0</v>
      </c>
      <c r="O52" s="11">
        <f t="shared" si="9"/>
        <v>0</v>
      </c>
      <c r="P52" s="11">
        <f t="shared" si="9"/>
        <v>0</v>
      </c>
      <c r="Q52" s="11">
        <f t="shared" si="9"/>
        <v>0</v>
      </c>
      <c r="R52" s="11">
        <f t="shared" si="9"/>
        <v>37.724681329999996</v>
      </c>
      <c r="S52" s="11">
        <f t="shared" si="9"/>
        <v>14.088652730000002</v>
      </c>
      <c r="T52" s="11">
        <f t="shared" si="9"/>
        <v>0</v>
      </c>
      <c r="U52" s="11">
        <f t="shared" si="9"/>
        <v>0</v>
      </c>
      <c r="V52" s="11">
        <f t="shared" si="9"/>
        <v>8.8715369499999994</v>
      </c>
      <c r="W52" s="11">
        <f t="shared" si="9"/>
        <v>0</v>
      </c>
      <c r="X52" s="11">
        <f t="shared" si="9"/>
        <v>4.1230999999999999E-4</v>
      </c>
      <c r="Y52" s="11">
        <f t="shared" si="9"/>
        <v>0</v>
      </c>
      <c r="Z52" s="11">
        <f t="shared" si="9"/>
        <v>0</v>
      </c>
      <c r="AA52" s="11">
        <f t="shared" si="9"/>
        <v>0</v>
      </c>
      <c r="AB52" s="11">
        <f t="shared" si="9"/>
        <v>404.03838619999999</v>
      </c>
      <c r="AC52" s="11">
        <f t="shared" si="9"/>
        <v>22.178390579999999</v>
      </c>
      <c r="AD52" s="11">
        <f t="shared" si="9"/>
        <v>0.17096070999999999</v>
      </c>
      <c r="AE52" s="11">
        <f t="shared" si="9"/>
        <v>0</v>
      </c>
      <c r="AF52" s="11">
        <f t="shared" si="9"/>
        <v>222.72751436000001</v>
      </c>
      <c r="AG52" s="11">
        <f t="shared" si="9"/>
        <v>0</v>
      </c>
      <c r="AH52" s="11">
        <f t="shared" si="9"/>
        <v>0</v>
      </c>
      <c r="AI52" s="11">
        <f t="shared" si="9"/>
        <v>0</v>
      </c>
      <c r="AJ52" s="11">
        <f t="shared" si="9"/>
        <v>0</v>
      </c>
      <c r="AK52" s="11">
        <f t="shared" si="9"/>
        <v>0</v>
      </c>
      <c r="AL52" s="11">
        <f t="shared" si="9"/>
        <v>371.14857594</v>
      </c>
      <c r="AM52" s="11">
        <f t="shared" si="9"/>
        <v>16.488422679999999</v>
      </c>
      <c r="AN52" s="11">
        <f t="shared" si="9"/>
        <v>0.69402560000000002</v>
      </c>
      <c r="AO52" s="11">
        <f t="shared" si="9"/>
        <v>0</v>
      </c>
      <c r="AP52" s="11">
        <f t="shared" si="9"/>
        <v>119.13931624</v>
      </c>
      <c r="AQ52" s="11">
        <f t="shared" si="9"/>
        <v>0</v>
      </c>
      <c r="AR52" s="11">
        <f t="shared" si="9"/>
        <v>0</v>
      </c>
      <c r="AS52" s="11">
        <f t="shared" si="9"/>
        <v>0</v>
      </c>
      <c r="AT52" s="11">
        <f t="shared" si="9"/>
        <v>0</v>
      </c>
      <c r="AU52" s="11">
        <f t="shared" si="9"/>
        <v>0</v>
      </c>
      <c r="AV52" s="11">
        <f t="shared" si="9"/>
        <v>307.24315481999997</v>
      </c>
      <c r="AW52" s="11">
        <f t="shared" si="9"/>
        <v>21.411913950000002</v>
      </c>
      <c r="AX52" s="11">
        <f t="shared" si="9"/>
        <v>0</v>
      </c>
      <c r="AY52" s="11">
        <f t="shared" si="9"/>
        <v>0</v>
      </c>
      <c r="AZ52" s="11">
        <f t="shared" si="9"/>
        <v>142.44244696000001</v>
      </c>
      <c r="BA52" s="11">
        <f t="shared" si="9"/>
        <v>0</v>
      </c>
      <c r="BB52" s="11">
        <f t="shared" si="9"/>
        <v>0</v>
      </c>
      <c r="BC52" s="11">
        <f t="shared" si="9"/>
        <v>0</v>
      </c>
      <c r="BD52" s="11">
        <f t="shared" si="9"/>
        <v>0</v>
      </c>
      <c r="BE52" s="11">
        <f t="shared" si="9"/>
        <v>0</v>
      </c>
      <c r="BF52" s="11">
        <f t="shared" si="9"/>
        <v>75.380142640000003</v>
      </c>
      <c r="BG52" s="11">
        <f t="shared" si="9"/>
        <v>7.28120265</v>
      </c>
      <c r="BH52" s="11">
        <f t="shared" si="9"/>
        <v>8.0287499999999998E-2</v>
      </c>
      <c r="BI52" s="11">
        <f t="shared" si="9"/>
        <v>0</v>
      </c>
      <c r="BJ52" s="11">
        <f t="shared" si="9"/>
        <v>16.738343749999999</v>
      </c>
      <c r="BK52" s="11">
        <f t="shared" si="9"/>
        <v>1988.9374587800003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299" t="s">
        <v>100</v>
      </c>
      <c r="C53" s="11">
        <f t="shared" ref="C53:BK53" si="10">SUM(C37:C52)/2</f>
        <v>0</v>
      </c>
      <c r="D53" s="11">
        <f t="shared" si="10"/>
        <v>11.68006574</v>
      </c>
      <c r="E53" s="11">
        <f t="shared" si="10"/>
        <v>0</v>
      </c>
      <c r="F53" s="11">
        <f t="shared" si="10"/>
        <v>0</v>
      </c>
      <c r="G53" s="11">
        <f t="shared" si="10"/>
        <v>0</v>
      </c>
      <c r="H53" s="11">
        <f t="shared" si="10"/>
        <v>85.632753449999996</v>
      </c>
      <c r="I53" s="11">
        <f t="shared" si="10"/>
        <v>70.672124629999999</v>
      </c>
      <c r="J53" s="11">
        <f t="shared" si="10"/>
        <v>0</v>
      </c>
      <c r="K53" s="11">
        <f t="shared" si="10"/>
        <v>0</v>
      </c>
      <c r="L53" s="11">
        <f t="shared" si="10"/>
        <v>56.643785260000001</v>
      </c>
      <c r="M53" s="11">
        <f t="shared" si="10"/>
        <v>0</v>
      </c>
      <c r="N53" s="11">
        <f t="shared" si="10"/>
        <v>0</v>
      </c>
      <c r="O53" s="11">
        <f t="shared" si="10"/>
        <v>0</v>
      </c>
      <c r="P53" s="11">
        <f t="shared" si="10"/>
        <v>0</v>
      </c>
      <c r="Q53" s="11">
        <f t="shared" si="10"/>
        <v>0</v>
      </c>
      <c r="R53" s="11">
        <f t="shared" si="10"/>
        <v>49.424757060000005</v>
      </c>
      <c r="S53" s="11">
        <f t="shared" si="10"/>
        <v>14.73249277</v>
      </c>
      <c r="T53" s="11">
        <f t="shared" si="10"/>
        <v>0</v>
      </c>
      <c r="U53" s="11">
        <f t="shared" si="10"/>
        <v>0</v>
      </c>
      <c r="V53" s="11">
        <f t="shared" si="10"/>
        <v>9.6746455699999991</v>
      </c>
      <c r="W53" s="11">
        <f t="shared" si="10"/>
        <v>0</v>
      </c>
      <c r="X53" s="11">
        <f t="shared" si="10"/>
        <v>4.1230999999999999E-4</v>
      </c>
      <c r="Y53" s="11">
        <f t="shared" si="10"/>
        <v>0</v>
      </c>
      <c r="Z53" s="11">
        <f t="shared" si="10"/>
        <v>0</v>
      </c>
      <c r="AA53" s="11">
        <f t="shared" si="10"/>
        <v>0</v>
      </c>
      <c r="AB53" s="11">
        <f t="shared" si="10"/>
        <v>483.52300135000002</v>
      </c>
      <c r="AC53" s="11">
        <f t="shared" si="10"/>
        <v>25.268162589999999</v>
      </c>
      <c r="AD53" s="11">
        <f t="shared" si="10"/>
        <v>0.17096070999999999</v>
      </c>
      <c r="AE53" s="11">
        <f t="shared" si="10"/>
        <v>0</v>
      </c>
      <c r="AF53" s="11">
        <f t="shared" si="10"/>
        <v>236.39051935000001</v>
      </c>
      <c r="AG53" s="11">
        <f t="shared" si="10"/>
        <v>0</v>
      </c>
      <c r="AH53" s="11">
        <f t="shared" si="10"/>
        <v>0</v>
      </c>
      <c r="AI53" s="11">
        <f t="shared" si="10"/>
        <v>0</v>
      </c>
      <c r="AJ53" s="11">
        <f t="shared" si="10"/>
        <v>0</v>
      </c>
      <c r="AK53" s="11">
        <f t="shared" si="10"/>
        <v>0</v>
      </c>
      <c r="AL53" s="11">
        <f t="shared" si="10"/>
        <v>433.20409777999998</v>
      </c>
      <c r="AM53" s="11">
        <f t="shared" si="10"/>
        <v>18.137078680000002</v>
      </c>
      <c r="AN53" s="11">
        <f t="shared" si="10"/>
        <v>0.69402560000000002</v>
      </c>
      <c r="AO53" s="11">
        <f t="shared" si="10"/>
        <v>0</v>
      </c>
      <c r="AP53" s="11">
        <f t="shared" si="10"/>
        <v>125.82885465</v>
      </c>
      <c r="AQ53" s="11">
        <f t="shared" si="10"/>
        <v>0</v>
      </c>
      <c r="AR53" s="11">
        <f t="shared" si="10"/>
        <v>0</v>
      </c>
      <c r="AS53" s="11">
        <f t="shared" si="10"/>
        <v>0</v>
      </c>
      <c r="AT53" s="11">
        <f t="shared" si="10"/>
        <v>0</v>
      </c>
      <c r="AU53" s="11">
        <f t="shared" si="10"/>
        <v>0</v>
      </c>
      <c r="AV53" s="11">
        <f t="shared" si="10"/>
        <v>489.86339894000002</v>
      </c>
      <c r="AW53" s="11">
        <f t="shared" si="10"/>
        <v>36.364520160000005</v>
      </c>
      <c r="AX53" s="11">
        <f t="shared" si="10"/>
        <v>0</v>
      </c>
      <c r="AY53" s="11">
        <f t="shared" si="10"/>
        <v>0</v>
      </c>
      <c r="AZ53" s="11">
        <f t="shared" si="10"/>
        <v>172.87141982000003</v>
      </c>
      <c r="BA53" s="11">
        <f t="shared" si="10"/>
        <v>0</v>
      </c>
      <c r="BB53" s="11">
        <f t="shared" si="10"/>
        <v>0</v>
      </c>
      <c r="BC53" s="11">
        <f t="shared" si="10"/>
        <v>0</v>
      </c>
      <c r="BD53" s="11">
        <f t="shared" si="10"/>
        <v>0</v>
      </c>
      <c r="BE53" s="11">
        <f t="shared" si="10"/>
        <v>0</v>
      </c>
      <c r="BF53" s="11">
        <f t="shared" si="10"/>
        <v>107.39636870000001</v>
      </c>
      <c r="BG53" s="11">
        <f t="shared" si="10"/>
        <v>8.1161885599999994</v>
      </c>
      <c r="BH53" s="11">
        <f t="shared" si="10"/>
        <v>8.0287499999999998E-2</v>
      </c>
      <c r="BI53" s="11">
        <f t="shared" si="10"/>
        <v>0</v>
      </c>
      <c r="BJ53" s="11">
        <f t="shared" si="10"/>
        <v>18.480755809999998</v>
      </c>
      <c r="BK53" s="11">
        <f t="shared" si="10"/>
        <v>2454.8506769900005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ht="20.100000000000001" customHeight="1">
      <c r="A55" s="1301" t="s">
        <v>101</v>
      </c>
      <c r="B55" s="1300" t="s">
        <v>14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303" t="s">
        <v>61</v>
      </c>
      <c r="B56" s="130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3"/>
      <c r="B57" s="1304" t="s">
        <v>102</v>
      </c>
      <c r="C57" s="1305">
        <v>0</v>
      </c>
      <c r="D57" s="1306">
        <v>0.85251465000000004</v>
      </c>
      <c r="E57" s="1307">
        <v>0</v>
      </c>
      <c r="F57" s="1308">
        <v>0</v>
      </c>
      <c r="G57" s="1309">
        <v>0</v>
      </c>
      <c r="H57" s="1310">
        <v>0.24676081999999999</v>
      </c>
      <c r="I57" s="1311">
        <v>7.1161E-4</v>
      </c>
      <c r="J57" s="1312">
        <v>0</v>
      </c>
      <c r="K57" s="1313">
        <v>0</v>
      </c>
      <c r="L57" s="1314">
        <v>2.1586020000000001E-2</v>
      </c>
      <c r="M57" s="1315">
        <v>0</v>
      </c>
      <c r="N57" s="1316">
        <v>0</v>
      </c>
      <c r="O57" s="1317">
        <v>0</v>
      </c>
      <c r="P57" s="1318">
        <v>0</v>
      </c>
      <c r="Q57" s="1319">
        <v>0</v>
      </c>
      <c r="R57" s="1320">
        <v>5.4654929999999997E-2</v>
      </c>
      <c r="S57" s="1321">
        <v>0</v>
      </c>
      <c r="T57" s="1322">
        <v>0</v>
      </c>
      <c r="U57" s="1323">
        <v>0</v>
      </c>
      <c r="V57" s="1324">
        <v>0.14538509999999999</v>
      </c>
      <c r="W57" s="1325">
        <v>0</v>
      </c>
      <c r="X57" s="1326">
        <v>0</v>
      </c>
      <c r="Y57" s="1327">
        <v>0</v>
      </c>
      <c r="Z57" s="1328">
        <v>0</v>
      </c>
      <c r="AA57" s="1329">
        <v>0</v>
      </c>
      <c r="AB57" s="1330">
        <v>0.87845865999999995</v>
      </c>
      <c r="AC57" s="1331">
        <v>0.11579927</v>
      </c>
      <c r="AD57" s="1332">
        <v>0</v>
      </c>
      <c r="AE57" s="1333">
        <v>0</v>
      </c>
      <c r="AF57" s="1334">
        <v>0.66354738999999996</v>
      </c>
      <c r="AG57" s="1335">
        <v>0</v>
      </c>
      <c r="AH57" s="1336">
        <v>0</v>
      </c>
      <c r="AI57" s="1337">
        <v>0</v>
      </c>
      <c r="AJ57" s="1338">
        <v>0</v>
      </c>
      <c r="AK57" s="1339">
        <v>0</v>
      </c>
      <c r="AL57" s="1340">
        <v>0.73977782000000003</v>
      </c>
      <c r="AM57" s="1341">
        <v>0</v>
      </c>
      <c r="AN57" s="1342">
        <v>0</v>
      </c>
      <c r="AO57" s="1343">
        <v>0</v>
      </c>
      <c r="AP57" s="1344">
        <v>0.54026247999999999</v>
      </c>
      <c r="AQ57" s="1345">
        <v>0</v>
      </c>
      <c r="AR57" s="1346">
        <v>0</v>
      </c>
      <c r="AS57" s="1347">
        <v>0</v>
      </c>
      <c r="AT57" s="1348">
        <v>0</v>
      </c>
      <c r="AU57" s="1349">
        <v>0</v>
      </c>
      <c r="AV57" s="1350">
        <v>1.54687986</v>
      </c>
      <c r="AW57" s="1351">
        <v>0.75187563999999996</v>
      </c>
      <c r="AX57" s="1352">
        <v>0</v>
      </c>
      <c r="AY57" s="1353">
        <v>0</v>
      </c>
      <c r="AZ57" s="1354">
        <v>2.5463537500000002</v>
      </c>
      <c r="BA57" s="1355">
        <v>0</v>
      </c>
      <c r="BB57" s="1356">
        <v>0</v>
      </c>
      <c r="BC57" s="1357">
        <v>0</v>
      </c>
      <c r="BD57" s="1358">
        <v>0</v>
      </c>
      <c r="BE57" s="1359">
        <v>0</v>
      </c>
      <c r="BF57" s="1360">
        <v>0.33204408000000002</v>
      </c>
      <c r="BG57" s="1361">
        <v>0</v>
      </c>
      <c r="BH57" s="1362">
        <v>0</v>
      </c>
      <c r="BI57" s="1363">
        <v>0</v>
      </c>
      <c r="BJ57" s="1364">
        <v>0.48166351000000002</v>
      </c>
      <c r="BK57" s="1365">
        <f>SUM(C57:BJ57)</f>
        <v>9.9182755900000004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103</v>
      </c>
      <c r="C58" s="1367">
        <v>0</v>
      </c>
      <c r="D58" s="1368">
        <v>0.85117034999999996</v>
      </c>
      <c r="E58" s="1369">
        <v>0</v>
      </c>
      <c r="F58" s="1370">
        <v>0</v>
      </c>
      <c r="G58" s="1371">
        <v>0</v>
      </c>
      <c r="H58" s="1372">
        <v>1.8927218400000001</v>
      </c>
      <c r="I58" s="1373">
        <v>0</v>
      </c>
      <c r="J58" s="1374">
        <v>0</v>
      </c>
      <c r="K58" s="1375">
        <v>0</v>
      </c>
      <c r="L58" s="1376">
        <v>0.78045112999999999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1.7985224900000001</v>
      </c>
      <c r="S58" s="1383">
        <v>0.13822445999999999</v>
      </c>
      <c r="T58" s="1384">
        <v>0</v>
      </c>
      <c r="U58" s="1385">
        <v>0</v>
      </c>
      <c r="V58" s="1386">
        <v>0.74664372999999995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44.326476630000002</v>
      </c>
      <c r="AC58" s="1393">
        <v>1.9621943799999999</v>
      </c>
      <c r="AD58" s="1394">
        <v>0</v>
      </c>
      <c r="AE58" s="1395">
        <v>0</v>
      </c>
      <c r="AF58" s="1396">
        <v>29.537754549999999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40.333677799999997</v>
      </c>
      <c r="AM58" s="1403">
        <v>3.2491005999999998</v>
      </c>
      <c r="AN58" s="1404">
        <v>0</v>
      </c>
      <c r="AO58" s="1405">
        <v>0</v>
      </c>
      <c r="AP58" s="1406">
        <v>15.85723593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11.710482519999999</v>
      </c>
      <c r="AW58" s="1413">
        <v>2.6542893799999998</v>
      </c>
      <c r="AX58" s="1414">
        <v>0</v>
      </c>
      <c r="AY58" s="1415">
        <v>0</v>
      </c>
      <c r="AZ58" s="1416">
        <v>11.068976879999999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4.3773504000000001</v>
      </c>
      <c r="BG58" s="1423">
        <v>0.93478404999999998</v>
      </c>
      <c r="BH58" s="1424">
        <v>0</v>
      </c>
      <c r="BI58" s="1425">
        <v>0</v>
      </c>
      <c r="BJ58" s="1426">
        <v>2.8009851100000001</v>
      </c>
      <c r="BK58" s="1427">
        <f>SUM(C58:BJ58)</f>
        <v>175.02104223000001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64</v>
      </c>
      <c r="C59" s="11">
        <f t="shared" ref="C59:BK59" si="11">SUM(C57:C58)</f>
        <v>0</v>
      </c>
      <c r="D59" s="11">
        <f t="shared" si="11"/>
        <v>1.7036850000000001</v>
      </c>
      <c r="E59" s="11">
        <f t="shared" si="11"/>
        <v>0</v>
      </c>
      <c r="F59" s="11">
        <f t="shared" si="11"/>
        <v>0</v>
      </c>
      <c r="G59" s="11">
        <f t="shared" si="11"/>
        <v>0</v>
      </c>
      <c r="H59" s="11">
        <f t="shared" si="11"/>
        <v>2.1394826600000001</v>
      </c>
      <c r="I59" s="11">
        <f t="shared" si="11"/>
        <v>7.1161E-4</v>
      </c>
      <c r="J59" s="11">
        <f t="shared" si="11"/>
        <v>0</v>
      </c>
      <c r="K59" s="11">
        <f t="shared" si="11"/>
        <v>0</v>
      </c>
      <c r="L59" s="11">
        <f t="shared" si="11"/>
        <v>0.80203714999999998</v>
      </c>
      <c r="M59" s="11">
        <f t="shared" si="11"/>
        <v>0</v>
      </c>
      <c r="N59" s="11">
        <f t="shared" si="11"/>
        <v>0</v>
      </c>
      <c r="O59" s="11">
        <f t="shared" si="11"/>
        <v>0</v>
      </c>
      <c r="P59" s="11">
        <f t="shared" si="11"/>
        <v>0</v>
      </c>
      <c r="Q59" s="11">
        <f t="shared" si="11"/>
        <v>0</v>
      </c>
      <c r="R59" s="11">
        <f t="shared" si="11"/>
        <v>1.8531774200000002</v>
      </c>
      <c r="S59" s="11">
        <f t="shared" si="11"/>
        <v>0.13822445999999999</v>
      </c>
      <c r="T59" s="11">
        <f t="shared" si="11"/>
        <v>0</v>
      </c>
      <c r="U59" s="11">
        <f t="shared" si="11"/>
        <v>0</v>
      </c>
      <c r="V59" s="11">
        <f t="shared" si="11"/>
        <v>0.89202882999999988</v>
      </c>
      <c r="W59" s="11">
        <f t="shared" si="11"/>
        <v>0</v>
      </c>
      <c r="X59" s="11">
        <f t="shared" si="11"/>
        <v>0</v>
      </c>
      <c r="Y59" s="11">
        <f t="shared" si="11"/>
        <v>0</v>
      </c>
      <c r="Z59" s="11">
        <f t="shared" si="11"/>
        <v>0</v>
      </c>
      <c r="AA59" s="11">
        <f t="shared" si="11"/>
        <v>0</v>
      </c>
      <c r="AB59" s="11">
        <f t="shared" si="11"/>
        <v>45.204935290000002</v>
      </c>
      <c r="AC59" s="11">
        <f t="shared" si="11"/>
        <v>2.0779936499999998</v>
      </c>
      <c r="AD59" s="11">
        <f t="shared" si="11"/>
        <v>0</v>
      </c>
      <c r="AE59" s="11">
        <f t="shared" si="11"/>
        <v>0</v>
      </c>
      <c r="AF59" s="11">
        <f t="shared" si="11"/>
        <v>30.20130194</v>
      </c>
      <c r="AG59" s="11">
        <f t="shared" si="11"/>
        <v>0</v>
      </c>
      <c r="AH59" s="11">
        <f t="shared" si="11"/>
        <v>0</v>
      </c>
      <c r="AI59" s="11">
        <f t="shared" si="11"/>
        <v>0</v>
      </c>
      <c r="AJ59" s="11">
        <f t="shared" si="11"/>
        <v>0</v>
      </c>
      <c r="AK59" s="11">
        <f t="shared" si="11"/>
        <v>0</v>
      </c>
      <c r="AL59" s="11">
        <f t="shared" si="11"/>
        <v>41.073455619999997</v>
      </c>
      <c r="AM59" s="11">
        <f t="shared" si="11"/>
        <v>3.2491005999999998</v>
      </c>
      <c r="AN59" s="11">
        <f t="shared" si="11"/>
        <v>0</v>
      </c>
      <c r="AO59" s="11">
        <f t="shared" si="11"/>
        <v>0</v>
      </c>
      <c r="AP59" s="11">
        <f t="shared" si="11"/>
        <v>16.397498410000001</v>
      </c>
      <c r="AQ59" s="11">
        <f t="shared" si="11"/>
        <v>0</v>
      </c>
      <c r="AR59" s="11">
        <f t="shared" si="11"/>
        <v>0</v>
      </c>
      <c r="AS59" s="11">
        <f t="shared" si="11"/>
        <v>0</v>
      </c>
      <c r="AT59" s="11">
        <f t="shared" si="11"/>
        <v>0</v>
      </c>
      <c r="AU59" s="11">
        <f t="shared" si="11"/>
        <v>0</v>
      </c>
      <c r="AV59" s="11">
        <f t="shared" si="11"/>
        <v>13.25736238</v>
      </c>
      <c r="AW59" s="11">
        <f t="shared" si="11"/>
        <v>3.4061650199999995</v>
      </c>
      <c r="AX59" s="11">
        <f t="shared" si="11"/>
        <v>0</v>
      </c>
      <c r="AY59" s="11">
        <f t="shared" si="11"/>
        <v>0</v>
      </c>
      <c r="AZ59" s="11">
        <f t="shared" si="11"/>
        <v>13.615330629999999</v>
      </c>
      <c r="BA59" s="11">
        <f t="shared" si="11"/>
        <v>0</v>
      </c>
      <c r="BB59" s="11">
        <f t="shared" si="11"/>
        <v>0</v>
      </c>
      <c r="BC59" s="11">
        <f t="shared" si="11"/>
        <v>0</v>
      </c>
      <c r="BD59" s="11">
        <f t="shared" si="11"/>
        <v>0</v>
      </c>
      <c r="BE59" s="11">
        <f t="shared" si="11"/>
        <v>0</v>
      </c>
      <c r="BF59" s="11">
        <f t="shared" si="11"/>
        <v>4.7093944800000003</v>
      </c>
      <c r="BG59" s="11">
        <f t="shared" si="11"/>
        <v>0.93478404999999998</v>
      </c>
      <c r="BH59" s="11">
        <f t="shared" si="11"/>
        <v>0</v>
      </c>
      <c r="BI59" s="11">
        <f t="shared" si="11"/>
        <v>0</v>
      </c>
      <c r="BJ59" s="11">
        <f t="shared" si="11"/>
        <v>3.2826486200000002</v>
      </c>
      <c r="BK59" s="11">
        <f t="shared" si="11"/>
        <v>184.93931782000001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29" t="s">
        <v>104</v>
      </c>
      <c r="C60" s="11">
        <f t="shared" ref="C60:BK60" si="12">SUM(C57:C59)/2</f>
        <v>0</v>
      </c>
      <c r="D60" s="11">
        <f t="shared" si="12"/>
        <v>1.7036850000000001</v>
      </c>
      <c r="E60" s="11">
        <f t="shared" si="12"/>
        <v>0</v>
      </c>
      <c r="F60" s="11">
        <f t="shared" si="12"/>
        <v>0</v>
      </c>
      <c r="G60" s="11">
        <f t="shared" si="12"/>
        <v>0</v>
      </c>
      <c r="H60" s="11">
        <f t="shared" si="12"/>
        <v>2.1394826600000001</v>
      </c>
      <c r="I60" s="11">
        <f t="shared" si="12"/>
        <v>7.1161E-4</v>
      </c>
      <c r="J60" s="11">
        <f t="shared" si="12"/>
        <v>0</v>
      </c>
      <c r="K60" s="11">
        <f t="shared" si="12"/>
        <v>0</v>
      </c>
      <c r="L60" s="11">
        <f t="shared" si="12"/>
        <v>0.80203714999999998</v>
      </c>
      <c r="M60" s="11">
        <f t="shared" si="12"/>
        <v>0</v>
      </c>
      <c r="N60" s="11">
        <f t="shared" si="12"/>
        <v>0</v>
      </c>
      <c r="O60" s="11">
        <f t="shared" si="12"/>
        <v>0</v>
      </c>
      <c r="P60" s="11">
        <f t="shared" si="12"/>
        <v>0</v>
      </c>
      <c r="Q60" s="11">
        <f t="shared" si="12"/>
        <v>0</v>
      </c>
      <c r="R60" s="11">
        <f t="shared" si="12"/>
        <v>1.8531774200000002</v>
      </c>
      <c r="S60" s="11">
        <f t="shared" si="12"/>
        <v>0.13822445999999999</v>
      </c>
      <c r="T60" s="11">
        <f t="shared" si="12"/>
        <v>0</v>
      </c>
      <c r="U60" s="11">
        <f t="shared" si="12"/>
        <v>0</v>
      </c>
      <c r="V60" s="11">
        <f t="shared" si="12"/>
        <v>0.89202882999999988</v>
      </c>
      <c r="W60" s="11">
        <f t="shared" si="12"/>
        <v>0</v>
      </c>
      <c r="X60" s="11">
        <f t="shared" si="12"/>
        <v>0</v>
      </c>
      <c r="Y60" s="11">
        <f t="shared" si="12"/>
        <v>0</v>
      </c>
      <c r="Z60" s="11">
        <f t="shared" si="12"/>
        <v>0</v>
      </c>
      <c r="AA60" s="11">
        <f t="shared" si="12"/>
        <v>0</v>
      </c>
      <c r="AB60" s="11">
        <f t="shared" si="12"/>
        <v>45.204935290000002</v>
      </c>
      <c r="AC60" s="11">
        <f t="shared" si="12"/>
        <v>2.0779936499999998</v>
      </c>
      <c r="AD60" s="11">
        <f t="shared" si="12"/>
        <v>0</v>
      </c>
      <c r="AE60" s="11">
        <f t="shared" si="12"/>
        <v>0</v>
      </c>
      <c r="AF60" s="11">
        <f t="shared" si="12"/>
        <v>30.20130194</v>
      </c>
      <c r="AG60" s="11">
        <f t="shared" si="12"/>
        <v>0</v>
      </c>
      <c r="AH60" s="11">
        <f t="shared" si="12"/>
        <v>0</v>
      </c>
      <c r="AI60" s="11">
        <f t="shared" si="12"/>
        <v>0</v>
      </c>
      <c r="AJ60" s="11">
        <f t="shared" si="12"/>
        <v>0</v>
      </c>
      <c r="AK60" s="11">
        <f t="shared" si="12"/>
        <v>0</v>
      </c>
      <c r="AL60" s="11">
        <f t="shared" si="12"/>
        <v>41.073455619999997</v>
      </c>
      <c r="AM60" s="11">
        <f t="shared" si="12"/>
        <v>3.2491005999999998</v>
      </c>
      <c r="AN60" s="11">
        <f t="shared" si="12"/>
        <v>0</v>
      </c>
      <c r="AO60" s="11">
        <f t="shared" si="12"/>
        <v>0</v>
      </c>
      <c r="AP60" s="11">
        <f t="shared" si="12"/>
        <v>16.397498410000001</v>
      </c>
      <c r="AQ60" s="11">
        <f t="shared" si="12"/>
        <v>0</v>
      </c>
      <c r="AR60" s="11">
        <f t="shared" si="12"/>
        <v>0</v>
      </c>
      <c r="AS60" s="11">
        <f t="shared" si="12"/>
        <v>0</v>
      </c>
      <c r="AT60" s="11">
        <f t="shared" si="12"/>
        <v>0</v>
      </c>
      <c r="AU60" s="11">
        <f t="shared" si="12"/>
        <v>0</v>
      </c>
      <c r="AV60" s="11">
        <f t="shared" si="12"/>
        <v>13.25736238</v>
      </c>
      <c r="AW60" s="11">
        <f t="shared" si="12"/>
        <v>3.4061650199999995</v>
      </c>
      <c r="AX60" s="11">
        <f t="shared" si="12"/>
        <v>0</v>
      </c>
      <c r="AY60" s="11">
        <f t="shared" si="12"/>
        <v>0</v>
      </c>
      <c r="AZ60" s="11">
        <f t="shared" si="12"/>
        <v>13.615330629999999</v>
      </c>
      <c r="BA60" s="11">
        <f t="shared" si="12"/>
        <v>0</v>
      </c>
      <c r="BB60" s="11">
        <f t="shared" si="12"/>
        <v>0</v>
      </c>
      <c r="BC60" s="11">
        <f t="shared" si="12"/>
        <v>0</v>
      </c>
      <c r="BD60" s="11">
        <f t="shared" si="12"/>
        <v>0</v>
      </c>
      <c r="BE60" s="11">
        <f t="shared" si="12"/>
        <v>0</v>
      </c>
      <c r="BF60" s="11">
        <f t="shared" si="12"/>
        <v>4.7093944800000003</v>
      </c>
      <c r="BG60" s="11">
        <f t="shared" si="12"/>
        <v>0.93478404999999998</v>
      </c>
      <c r="BH60" s="11">
        <f t="shared" si="12"/>
        <v>0</v>
      </c>
      <c r="BI60" s="11">
        <f t="shared" si="12"/>
        <v>0</v>
      </c>
      <c r="BJ60" s="11">
        <f t="shared" si="12"/>
        <v>3.2826486200000002</v>
      </c>
      <c r="BK60" s="11">
        <f t="shared" si="12"/>
        <v>184.93931782000001</v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ht="20.100000000000001" customHeight="1">
      <c r="A62" s="1431" t="s">
        <v>105</v>
      </c>
      <c r="B62" s="1430" t="s">
        <v>106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433" t="s">
        <v>61</v>
      </c>
      <c r="B63" s="1432" t="s">
        <v>107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3"/>
      <c r="B64" s="1434" t="s">
        <v>108</v>
      </c>
      <c r="C64" s="1435">
        <v>0</v>
      </c>
      <c r="D64" s="1436">
        <v>0</v>
      </c>
      <c r="E64" s="1437">
        <v>0</v>
      </c>
      <c r="F64" s="1438">
        <v>0</v>
      </c>
      <c r="G64" s="1439">
        <v>0</v>
      </c>
      <c r="H64" s="1440">
        <v>0</v>
      </c>
      <c r="I64" s="1441">
        <v>0</v>
      </c>
      <c r="J64" s="1442">
        <v>0</v>
      </c>
      <c r="K64" s="1443">
        <v>0</v>
      </c>
      <c r="L64" s="1444">
        <v>0</v>
      </c>
      <c r="M64" s="1445">
        <v>0</v>
      </c>
      <c r="N64" s="1446">
        <v>0</v>
      </c>
      <c r="O64" s="1447">
        <v>0</v>
      </c>
      <c r="P64" s="1448">
        <v>0</v>
      </c>
      <c r="Q64" s="1449">
        <v>0</v>
      </c>
      <c r="R64" s="1450">
        <v>0</v>
      </c>
      <c r="S64" s="1451">
        <v>0</v>
      </c>
      <c r="T64" s="1452">
        <v>0</v>
      </c>
      <c r="U64" s="1453">
        <v>0</v>
      </c>
      <c r="V64" s="1454">
        <v>0</v>
      </c>
      <c r="W64" s="1455">
        <v>0</v>
      </c>
      <c r="X64" s="1456">
        <v>0</v>
      </c>
      <c r="Y64" s="1457">
        <v>0</v>
      </c>
      <c r="Z64" s="1458">
        <v>0</v>
      </c>
      <c r="AA64" s="1459">
        <v>0</v>
      </c>
      <c r="AB64" s="1460">
        <v>0</v>
      </c>
      <c r="AC64" s="1461">
        <v>0</v>
      </c>
      <c r="AD64" s="1462">
        <v>0</v>
      </c>
      <c r="AE64" s="1463">
        <v>0</v>
      </c>
      <c r="AF64" s="1464">
        <v>0</v>
      </c>
      <c r="AG64" s="1465">
        <v>0</v>
      </c>
      <c r="AH64" s="1466">
        <v>0</v>
      </c>
      <c r="AI64" s="1467">
        <v>0</v>
      </c>
      <c r="AJ64" s="1468">
        <v>0</v>
      </c>
      <c r="AK64" s="1469">
        <v>0</v>
      </c>
      <c r="AL64" s="1470">
        <v>0</v>
      </c>
      <c r="AM64" s="1471">
        <v>0</v>
      </c>
      <c r="AN64" s="1472">
        <v>0</v>
      </c>
      <c r="AO64" s="1473">
        <v>0</v>
      </c>
      <c r="AP64" s="1474">
        <v>0</v>
      </c>
      <c r="AQ64" s="1475">
        <v>0</v>
      </c>
      <c r="AR64" s="1476">
        <v>44.509405770000001</v>
      </c>
      <c r="AS64" s="1477">
        <v>0</v>
      </c>
      <c r="AT64" s="1478">
        <v>0</v>
      </c>
      <c r="AU64" s="1479">
        <v>0</v>
      </c>
      <c r="AV64" s="1480">
        <v>13.736294190000001</v>
      </c>
      <c r="AW64" s="1481">
        <v>5.4110295199999996</v>
      </c>
      <c r="AX64" s="1482">
        <v>0</v>
      </c>
      <c r="AY64" s="1483">
        <v>0</v>
      </c>
      <c r="AZ64" s="1484">
        <v>20.101229350000001</v>
      </c>
      <c r="BA64" s="1485">
        <v>0</v>
      </c>
      <c r="BB64" s="1486">
        <v>0</v>
      </c>
      <c r="BC64" s="1487">
        <v>0</v>
      </c>
      <c r="BD64" s="1488">
        <v>0</v>
      </c>
      <c r="BE64" s="1489">
        <v>0</v>
      </c>
      <c r="BF64" s="1490">
        <v>7.0706399199999996</v>
      </c>
      <c r="BG64" s="1491">
        <v>0.38237693</v>
      </c>
      <c r="BH64" s="1492">
        <v>0</v>
      </c>
      <c r="BI64" s="1493">
        <v>0</v>
      </c>
      <c r="BJ64" s="1494">
        <v>5.8187121800000003</v>
      </c>
      <c r="BK64" s="1495">
        <f>SUM(C64:BJ64)</f>
        <v>97.029687860000024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64</v>
      </c>
      <c r="C65" s="11">
        <f t="shared" ref="C65:BK65" si="13">SUM(C64:C64)</f>
        <v>0</v>
      </c>
      <c r="D65" s="11">
        <f t="shared" si="13"/>
        <v>0</v>
      </c>
      <c r="E65" s="11">
        <f t="shared" si="13"/>
        <v>0</v>
      </c>
      <c r="F65" s="11">
        <f t="shared" si="13"/>
        <v>0</v>
      </c>
      <c r="G65" s="11">
        <f t="shared" si="13"/>
        <v>0</v>
      </c>
      <c r="H65" s="11">
        <f t="shared" si="13"/>
        <v>0</v>
      </c>
      <c r="I65" s="11">
        <f t="shared" si="13"/>
        <v>0</v>
      </c>
      <c r="J65" s="11">
        <f t="shared" si="13"/>
        <v>0</v>
      </c>
      <c r="K65" s="11">
        <f t="shared" si="13"/>
        <v>0</v>
      </c>
      <c r="L65" s="11">
        <f t="shared" si="13"/>
        <v>0</v>
      </c>
      <c r="M65" s="11">
        <f t="shared" si="13"/>
        <v>0</v>
      </c>
      <c r="N65" s="11">
        <f t="shared" si="13"/>
        <v>0</v>
      </c>
      <c r="O65" s="11">
        <f t="shared" si="13"/>
        <v>0</v>
      </c>
      <c r="P65" s="11">
        <f t="shared" si="13"/>
        <v>0</v>
      </c>
      <c r="Q65" s="11">
        <f t="shared" si="13"/>
        <v>0</v>
      </c>
      <c r="R65" s="11">
        <f t="shared" si="13"/>
        <v>0</v>
      </c>
      <c r="S65" s="11">
        <f t="shared" si="13"/>
        <v>0</v>
      </c>
      <c r="T65" s="11">
        <f t="shared" si="13"/>
        <v>0</v>
      </c>
      <c r="U65" s="11">
        <f t="shared" si="13"/>
        <v>0</v>
      </c>
      <c r="V65" s="11">
        <f t="shared" si="13"/>
        <v>0</v>
      </c>
      <c r="W65" s="11">
        <f t="shared" si="13"/>
        <v>0</v>
      </c>
      <c r="X65" s="11">
        <f t="shared" si="13"/>
        <v>0</v>
      </c>
      <c r="Y65" s="11">
        <f t="shared" si="13"/>
        <v>0</v>
      </c>
      <c r="Z65" s="11">
        <f t="shared" si="13"/>
        <v>0</v>
      </c>
      <c r="AA65" s="11">
        <f t="shared" si="13"/>
        <v>0</v>
      </c>
      <c r="AB65" s="11">
        <f t="shared" si="13"/>
        <v>0</v>
      </c>
      <c r="AC65" s="11">
        <f t="shared" si="13"/>
        <v>0</v>
      </c>
      <c r="AD65" s="11">
        <f t="shared" si="13"/>
        <v>0</v>
      </c>
      <c r="AE65" s="11">
        <f t="shared" si="13"/>
        <v>0</v>
      </c>
      <c r="AF65" s="11">
        <f t="shared" si="13"/>
        <v>0</v>
      </c>
      <c r="AG65" s="11">
        <f t="shared" si="13"/>
        <v>0</v>
      </c>
      <c r="AH65" s="11">
        <f t="shared" si="13"/>
        <v>0</v>
      </c>
      <c r="AI65" s="11">
        <f t="shared" si="13"/>
        <v>0</v>
      </c>
      <c r="AJ65" s="11">
        <f t="shared" si="13"/>
        <v>0</v>
      </c>
      <c r="AK65" s="11">
        <f t="shared" si="13"/>
        <v>0</v>
      </c>
      <c r="AL65" s="11">
        <f t="shared" si="13"/>
        <v>0</v>
      </c>
      <c r="AM65" s="11">
        <f t="shared" si="13"/>
        <v>0</v>
      </c>
      <c r="AN65" s="11">
        <f t="shared" si="13"/>
        <v>0</v>
      </c>
      <c r="AO65" s="11">
        <f t="shared" si="13"/>
        <v>0</v>
      </c>
      <c r="AP65" s="11">
        <f t="shared" si="13"/>
        <v>0</v>
      </c>
      <c r="AQ65" s="11">
        <f t="shared" si="13"/>
        <v>0</v>
      </c>
      <c r="AR65" s="11">
        <f t="shared" si="13"/>
        <v>44.509405770000001</v>
      </c>
      <c r="AS65" s="11">
        <f t="shared" si="13"/>
        <v>0</v>
      </c>
      <c r="AT65" s="11">
        <f t="shared" si="13"/>
        <v>0</v>
      </c>
      <c r="AU65" s="11">
        <f t="shared" si="13"/>
        <v>0</v>
      </c>
      <c r="AV65" s="11">
        <f t="shared" si="13"/>
        <v>13.736294190000001</v>
      </c>
      <c r="AW65" s="11">
        <f t="shared" si="13"/>
        <v>5.4110295199999996</v>
      </c>
      <c r="AX65" s="11">
        <f t="shared" si="13"/>
        <v>0</v>
      </c>
      <c r="AY65" s="11">
        <f t="shared" si="13"/>
        <v>0</v>
      </c>
      <c r="AZ65" s="11">
        <f t="shared" si="13"/>
        <v>20.101229350000001</v>
      </c>
      <c r="BA65" s="11">
        <f t="shared" si="13"/>
        <v>0</v>
      </c>
      <c r="BB65" s="11">
        <f t="shared" si="13"/>
        <v>0</v>
      </c>
      <c r="BC65" s="11">
        <f t="shared" si="13"/>
        <v>0</v>
      </c>
      <c r="BD65" s="11">
        <f t="shared" si="13"/>
        <v>0</v>
      </c>
      <c r="BE65" s="11">
        <f t="shared" si="13"/>
        <v>0</v>
      </c>
      <c r="BF65" s="11">
        <f t="shared" si="13"/>
        <v>7.0706399199999996</v>
      </c>
      <c r="BG65" s="11">
        <f t="shared" si="13"/>
        <v>0.38237693</v>
      </c>
      <c r="BH65" s="11">
        <f t="shared" si="13"/>
        <v>0</v>
      </c>
      <c r="BI65" s="11">
        <f t="shared" si="13"/>
        <v>0</v>
      </c>
      <c r="BJ65" s="11">
        <f t="shared" si="13"/>
        <v>5.8187121800000003</v>
      </c>
      <c r="BK65" s="11">
        <f t="shared" si="13"/>
        <v>97.029687860000024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498" t="s">
        <v>65</v>
      </c>
      <c r="B67" s="1497" t="s">
        <v>109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3"/>
      <c r="B68" s="1499" t="s">
        <v>67</v>
      </c>
      <c r="C68" s="1500">
        <v>0</v>
      </c>
      <c r="D68" s="1501">
        <v>0</v>
      </c>
      <c r="E68" s="1502">
        <v>0</v>
      </c>
      <c r="F68" s="1503">
        <v>0</v>
      </c>
      <c r="G68" s="1504">
        <v>0</v>
      </c>
      <c r="H68" s="1505">
        <v>0</v>
      </c>
      <c r="I68" s="1506">
        <v>0</v>
      </c>
      <c r="J68" s="1507">
        <v>0</v>
      </c>
      <c r="K68" s="1508">
        <v>0</v>
      </c>
      <c r="L68" s="1509">
        <v>0</v>
      </c>
      <c r="M68" s="1510">
        <v>0</v>
      </c>
      <c r="N68" s="1511">
        <v>0</v>
      </c>
      <c r="O68" s="1512">
        <v>0</v>
      </c>
      <c r="P68" s="1513">
        <v>0</v>
      </c>
      <c r="Q68" s="1514">
        <v>0</v>
      </c>
      <c r="R68" s="1515">
        <v>0</v>
      </c>
      <c r="S68" s="1516">
        <v>0</v>
      </c>
      <c r="T68" s="1517">
        <v>0</v>
      </c>
      <c r="U68" s="1518">
        <v>0</v>
      </c>
      <c r="V68" s="1519">
        <v>0</v>
      </c>
      <c r="W68" s="1520">
        <v>0</v>
      </c>
      <c r="X68" s="1521">
        <v>0</v>
      </c>
      <c r="Y68" s="1522">
        <v>0</v>
      </c>
      <c r="Z68" s="1523">
        <v>0</v>
      </c>
      <c r="AA68" s="1524">
        <v>0</v>
      </c>
      <c r="AB68" s="1525">
        <v>0</v>
      </c>
      <c r="AC68" s="1526">
        <v>0</v>
      </c>
      <c r="AD68" s="1527">
        <v>0</v>
      </c>
      <c r="AE68" s="1528">
        <v>0</v>
      </c>
      <c r="AF68" s="1529">
        <v>0</v>
      </c>
      <c r="AG68" s="1530">
        <v>0</v>
      </c>
      <c r="AH68" s="1531">
        <v>0</v>
      </c>
      <c r="AI68" s="1532">
        <v>0</v>
      </c>
      <c r="AJ68" s="1533">
        <v>0</v>
      </c>
      <c r="AK68" s="1534">
        <v>0</v>
      </c>
      <c r="AL68" s="1535">
        <v>0</v>
      </c>
      <c r="AM68" s="1536">
        <v>0</v>
      </c>
      <c r="AN68" s="1537">
        <v>0</v>
      </c>
      <c r="AO68" s="1538">
        <v>0</v>
      </c>
      <c r="AP68" s="1539">
        <v>0</v>
      </c>
      <c r="AQ68" s="1540">
        <v>0</v>
      </c>
      <c r="AR68" s="1541">
        <v>0</v>
      </c>
      <c r="AS68" s="1542">
        <v>0</v>
      </c>
      <c r="AT68" s="1543">
        <v>0</v>
      </c>
      <c r="AU68" s="1544">
        <v>0</v>
      </c>
      <c r="AV68" s="1545">
        <v>0</v>
      </c>
      <c r="AW68" s="1546">
        <v>0</v>
      </c>
      <c r="AX68" s="1547">
        <v>0</v>
      </c>
      <c r="AY68" s="1548">
        <v>0</v>
      </c>
      <c r="AZ68" s="1549">
        <v>0</v>
      </c>
      <c r="BA68" s="1550">
        <v>0</v>
      </c>
      <c r="BB68" s="1551">
        <v>0</v>
      </c>
      <c r="BC68" s="1552">
        <v>0</v>
      </c>
      <c r="BD68" s="1553">
        <v>0</v>
      </c>
      <c r="BE68" s="1554">
        <v>0</v>
      </c>
      <c r="BF68" s="1555">
        <v>0</v>
      </c>
      <c r="BG68" s="1556">
        <v>0</v>
      </c>
      <c r="BH68" s="1557">
        <v>0</v>
      </c>
      <c r="BI68" s="1558">
        <v>0</v>
      </c>
      <c r="BJ68" s="1559">
        <v>0</v>
      </c>
      <c r="BK68" s="1560">
        <f>SUM(C68:BJ68)</f>
        <v>0</v>
      </c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68</v>
      </c>
      <c r="C69" s="11">
        <f t="shared" ref="C69:BK69" si="14">SUM(C68:C68)</f>
        <v>0</v>
      </c>
      <c r="D69" s="11">
        <f t="shared" si="14"/>
        <v>0</v>
      </c>
      <c r="E69" s="11">
        <f t="shared" si="14"/>
        <v>0</v>
      </c>
      <c r="F69" s="11">
        <f t="shared" si="14"/>
        <v>0</v>
      </c>
      <c r="G69" s="11">
        <f t="shared" si="14"/>
        <v>0</v>
      </c>
      <c r="H69" s="11">
        <f t="shared" si="14"/>
        <v>0</v>
      </c>
      <c r="I69" s="11">
        <f t="shared" si="14"/>
        <v>0</v>
      </c>
      <c r="J69" s="11">
        <f t="shared" si="14"/>
        <v>0</v>
      </c>
      <c r="K69" s="11">
        <f t="shared" si="14"/>
        <v>0</v>
      </c>
      <c r="L69" s="11">
        <f t="shared" si="14"/>
        <v>0</v>
      </c>
      <c r="M69" s="11">
        <f t="shared" si="14"/>
        <v>0</v>
      </c>
      <c r="N69" s="11">
        <f t="shared" si="14"/>
        <v>0</v>
      </c>
      <c r="O69" s="11">
        <f t="shared" si="14"/>
        <v>0</v>
      </c>
      <c r="P69" s="11">
        <f t="shared" si="14"/>
        <v>0</v>
      </c>
      <c r="Q69" s="11">
        <f t="shared" si="14"/>
        <v>0</v>
      </c>
      <c r="R69" s="11">
        <f t="shared" si="14"/>
        <v>0</v>
      </c>
      <c r="S69" s="11">
        <f t="shared" si="14"/>
        <v>0</v>
      </c>
      <c r="T69" s="11">
        <f t="shared" si="14"/>
        <v>0</v>
      </c>
      <c r="U69" s="11">
        <f t="shared" si="14"/>
        <v>0</v>
      </c>
      <c r="V69" s="11">
        <f t="shared" si="14"/>
        <v>0</v>
      </c>
      <c r="W69" s="11">
        <f t="shared" si="14"/>
        <v>0</v>
      </c>
      <c r="X69" s="11">
        <f t="shared" si="14"/>
        <v>0</v>
      </c>
      <c r="Y69" s="11">
        <f t="shared" si="14"/>
        <v>0</v>
      </c>
      <c r="Z69" s="11">
        <f t="shared" si="14"/>
        <v>0</v>
      </c>
      <c r="AA69" s="11">
        <f t="shared" si="14"/>
        <v>0</v>
      </c>
      <c r="AB69" s="11">
        <f t="shared" si="14"/>
        <v>0</v>
      </c>
      <c r="AC69" s="11">
        <f t="shared" si="14"/>
        <v>0</v>
      </c>
      <c r="AD69" s="11">
        <f t="shared" si="14"/>
        <v>0</v>
      </c>
      <c r="AE69" s="11">
        <f t="shared" si="14"/>
        <v>0</v>
      </c>
      <c r="AF69" s="11">
        <f t="shared" si="14"/>
        <v>0</v>
      </c>
      <c r="AG69" s="11">
        <f t="shared" si="14"/>
        <v>0</v>
      </c>
      <c r="AH69" s="11">
        <f t="shared" si="14"/>
        <v>0</v>
      </c>
      <c r="AI69" s="11">
        <f t="shared" si="14"/>
        <v>0</v>
      </c>
      <c r="AJ69" s="11">
        <f t="shared" si="14"/>
        <v>0</v>
      </c>
      <c r="AK69" s="11">
        <f t="shared" si="14"/>
        <v>0</v>
      </c>
      <c r="AL69" s="11">
        <f t="shared" si="14"/>
        <v>0</v>
      </c>
      <c r="AM69" s="11">
        <f t="shared" si="14"/>
        <v>0</v>
      </c>
      <c r="AN69" s="11">
        <f t="shared" si="14"/>
        <v>0</v>
      </c>
      <c r="AO69" s="11">
        <f t="shared" si="14"/>
        <v>0</v>
      </c>
      <c r="AP69" s="11">
        <f t="shared" si="14"/>
        <v>0</v>
      </c>
      <c r="AQ69" s="11">
        <f t="shared" si="14"/>
        <v>0</v>
      </c>
      <c r="AR69" s="11">
        <f t="shared" si="14"/>
        <v>0</v>
      </c>
      <c r="AS69" s="11">
        <f t="shared" si="14"/>
        <v>0</v>
      </c>
      <c r="AT69" s="11">
        <f t="shared" si="14"/>
        <v>0</v>
      </c>
      <c r="AU69" s="11">
        <f t="shared" si="14"/>
        <v>0</v>
      </c>
      <c r="AV69" s="11">
        <f t="shared" si="14"/>
        <v>0</v>
      </c>
      <c r="AW69" s="11">
        <f t="shared" si="14"/>
        <v>0</v>
      </c>
      <c r="AX69" s="11">
        <f t="shared" si="14"/>
        <v>0</v>
      </c>
      <c r="AY69" s="11">
        <f t="shared" si="14"/>
        <v>0</v>
      </c>
      <c r="AZ69" s="11">
        <f t="shared" si="14"/>
        <v>0</v>
      </c>
      <c r="BA69" s="11">
        <f t="shared" si="14"/>
        <v>0</v>
      </c>
      <c r="BB69" s="11">
        <f t="shared" si="14"/>
        <v>0</v>
      </c>
      <c r="BC69" s="11">
        <f t="shared" si="14"/>
        <v>0</v>
      </c>
      <c r="BD69" s="11">
        <f t="shared" si="14"/>
        <v>0</v>
      </c>
      <c r="BE69" s="11">
        <f t="shared" si="14"/>
        <v>0</v>
      </c>
      <c r="BF69" s="11">
        <f t="shared" si="14"/>
        <v>0</v>
      </c>
      <c r="BG69" s="11">
        <f t="shared" si="14"/>
        <v>0</v>
      </c>
      <c r="BH69" s="11">
        <f t="shared" si="14"/>
        <v>0</v>
      </c>
      <c r="BI69" s="11">
        <f t="shared" si="14"/>
        <v>0</v>
      </c>
      <c r="BJ69" s="11">
        <f t="shared" si="14"/>
        <v>0</v>
      </c>
      <c r="BK69" s="11">
        <f t="shared" si="14"/>
        <v>0</v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562" t="s">
        <v>110</v>
      </c>
      <c r="C70" s="11">
        <f t="shared" ref="C70:BK70" si="15">SUM(C64:C69)/2</f>
        <v>0</v>
      </c>
      <c r="D70" s="11">
        <f t="shared" si="15"/>
        <v>0</v>
      </c>
      <c r="E70" s="11">
        <f t="shared" si="15"/>
        <v>0</v>
      </c>
      <c r="F70" s="11">
        <f t="shared" si="15"/>
        <v>0</v>
      </c>
      <c r="G70" s="11">
        <f t="shared" si="15"/>
        <v>0</v>
      </c>
      <c r="H70" s="11">
        <f t="shared" si="15"/>
        <v>0</v>
      </c>
      <c r="I70" s="11">
        <f t="shared" si="15"/>
        <v>0</v>
      </c>
      <c r="J70" s="11">
        <f t="shared" si="15"/>
        <v>0</v>
      </c>
      <c r="K70" s="11">
        <f t="shared" si="15"/>
        <v>0</v>
      </c>
      <c r="L70" s="11">
        <f t="shared" si="15"/>
        <v>0</v>
      </c>
      <c r="M70" s="11">
        <f t="shared" si="15"/>
        <v>0</v>
      </c>
      <c r="N70" s="11">
        <f t="shared" si="15"/>
        <v>0</v>
      </c>
      <c r="O70" s="11">
        <f t="shared" si="15"/>
        <v>0</v>
      </c>
      <c r="P70" s="11">
        <f t="shared" si="15"/>
        <v>0</v>
      </c>
      <c r="Q70" s="11">
        <f t="shared" si="15"/>
        <v>0</v>
      </c>
      <c r="R70" s="11">
        <f t="shared" si="15"/>
        <v>0</v>
      </c>
      <c r="S70" s="11">
        <f t="shared" si="15"/>
        <v>0</v>
      </c>
      <c r="T70" s="11">
        <f t="shared" si="15"/>
        <v>0</v>
      </c>
      <c r="U70" s="11">
        <f t="shared" si="15"/>
        <v>0</v>
      </c>
      <c r="V70" s="11">
        <f t="shared" si="15"/>
        <v>0</v>
      </c>
      <c r="W70" s="11">
        <f t="shared" si="15"/>
        <v>0</v>
      </c>
      <c r="X70" s="11">
        <f t="shared" si="15"/>
        <v>0</v>
      </c>
      <c r="Y70" s="11">
        <f t="shared" si="15"/>
        <v>0</v>
      </c>
      <c r="Z70" s="11">
        <f t="shared" si="15"/>
        <v>0</v>
      </c>
      <c r="AA70" s="11">
        <f t="shared" si="15"/>
        <v>0</v>
      </c>
      <c r="AB70" s="11">
        <f t="shared" si="15"/>
        <v>0</v>
      </c>
      <c r="AC70" s="11">
        <f t="shared" si="15"/>
        <v>0</v>
      </c>
      <c r="AD70" s="11">
        <f t="shared" si="15"/>
        <v>0</v>
      </c>
      <c r="AE70" s="11">
        <f t="shared" si="15"/>
        <v>0</v>
      </c>
      <c r="AF70" s="11">
        <f t="shared" si="15"/>
        <v>0</v>
      </c>
      <c r="AG70" s="11">
        <f t="shared" si="15"/>
        <v>0</v>
      </c>
      <c r="AH70" s="11">
        <f t="shared" si="15"/>
        <v>0</v>
      </c>
      <c r="AI70" s="11">
        <f t="shared" si="15"/>
        <v>0</v>
      </c>
      <c r="AJ70" s="11">
        <f t="shared" si="15"/>
        <v>0</v>
      </c>
      <c r="AK70" s="11">
        <f t="shared" si="15"/>
        <v>0</v>
      </c>
      <c r="AL70" s="11">
        <f t="shared" si="15"/>
        <v>0</v>
      </c>
      <c r="AM70" s="11">
        <f t="shared" si="15"/>
        <v>0</v>
      </c>
      <c r="AN70" s="11">
        <f t="shared" si="15"/>
        <v>0</v>
      </c>
      <c r="AO70" s="11">
        <f t="shared" si="15"/>
        <v>0</v>
      </c>
      <c r="AP70" s="11">
        <f t="shared" si="15"/>
        <v>0</v>
      </c>
      <c r="AQ70" s="11">
        <f t="shared" si="15"/>
        <v>0</v>
      </c>
      <c r="AR70" s="11">
        <f t="shared" si="15"/>
        <v>44.509405770000001</v>
      </c>
      <c r="AS70" s="11">
        <f t="shared" si="15"/>
        <v>0</v>
      </c>
      <c r="AT70" s="11">
        <f t="shared" si="15"/>
        <v>0</v>
      </c>
      <c r="AU70" s="11">
        <f t="shared" si="15"/>
        <v>0</v>
      </c>
      <c r="AV70" s="11">
        <f t="shared" si="15"/>
        <v>13.736294190000001</v>
      </c>
      <c r="AW70" s="11">
        <f t="shared" si="15"/>
        <v>5.4110295199999996</v>
      </c>
      <c r="AX70" s="11">
        <f t="shared" si="15"/>
        <v>0</v>
      </c>
      <c r="AY70" s="11">
        <f t="shared" si="15"/>
        <v>0</v>
      </c>
      <c r="AZ70" s="11">
        <f t="shared" si="15"/>
        <v>20.101229350000001</v>
      </c>
      <c r="BA70" s="11">
        <f t="shared" si="15"/>
        <v>0</v>
      </c>
      <c r="BB70" s="11">
        <f t="shared" si="15"/>
        <v>0</v>
      </c>
      <c r="BC70" s="11">
        <f t="shared" si="15"/>
        <v>0</v>
      </c>
      <c r="BD70" s="11">
        <f t="shared" si="15"/>
        <v>0</v>
      </c>
      <c r="BE70" s="11">
        <f t="shared" si="15"/>
        <v>0</v>
      </c>
      <c r="BF70" s="11">
        <f t="shared" si="15"/>
        <v>7.0706399199999996</v>
      </c>
      <c r="BG70" s="11">
        <f t="shared" si="15"/>
        <v>0.38237693</v>
      </c>
      <c r="BH70" s="11">
        <f t="shared" si="15"/>
        <v>0</v>
      </c>
      <c r="BI70" s="11">
        <f t="shared" si="15"/>
        <v>0</v>
      </c>
      <c r="BJ70" s="11">
        <f t="shared" si="15"/>
        <v>5.8187121800000003</v>
      </c>
      <c r="BK70" s="11">
        <f t="shared" si="15"/>
        <v>97.029687860000024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 ht="20.100000000000001" customHeight="1">
      <c r="A72" s="1564" t="s">
        <v>111</v>
      </c>
      <c r="B72" s="1563" t="s">
        <v>15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>
      <c r="A73" s="1566" t="s">
        <v>61</v>
      </c>
      <c r="B73" s="156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3"/>
      <c r="B74" s="1567" t="s">
        <v>67</v>
      </c>
      <c r="C74" s="1568">
        <v>0</v>
      </c>
      <c r="D74" s="1569">
        <v>0</v>
      </c>
      <c r="E74" s="1570">
        <v>0</v>
      </c>
      <c r="F74" s="1571">
        <v>0</v>
      </c>
      <c r="G74" s="1572">
        <v>0</v>
      </c>
      <c r="H74" s="1573">
        <v>0</v>
      </c>
      <c r="I74" s="1574">
        <v>0</v>
      </c>
      <c r="J74" s="1575">
        <v>0</v>
      </c>
      <c r="K74" s="1576">
        <v>0</v>
      </c>
      <c r="L74" s="1577">
        <v>0</v>
      </c>
      <c r="M74" s="1578">
        <v>0</v>
      </c>
      <c r="N74" s="1579">
        <v>0</v>
      </c>
      <c r="O74" s="1580">
        <v>0</v>
      </c>
      <c r="P74" s="1581">
        <v>0</v>
      </c>
      <c r="Q74" s="1582">
        <v>0</v>
      </c>
      <c r="R74" s="1583">
        <v>0</v>
      </c>
      <c r="S74" s="1584">
        <v>0</v>
      </c>
      <c r="T74" s="1585">
        <v>0</v>
      </c>
      <c r="U74" s="1586">
        <v>0</v>
      </c>
      <c r="V74" s="1587">
        <v>0</v>
      </c>
      <c r="W74" s="1588">
        <v>0</v>
      </c>
      <c r="X74" s="1589">
        <v>0</v>
      </c>
      <c r="Y74" s="1590">
        <v>0</v>
      </c>
      <c r="Z74" s="1591">
        <v>0</v>
      </c>
      <c r="AA74" s="1592">
        <v>0</v>
      </c>
      <c r="AB74" s="1593">
        <v>0</v>
      </c>
      <c r="AC74" s="1594">
        <v>0</v>
      </c>
      <c r="AD74" s="1595">
        <v>0</v>
      </c>
      <c r="AE74" s="1596">
        <v>0</v>
      </c>
      <c r="AF74" s="1597">
        <v>0</v>
      </c>
      <c r="AG74" s="1598">
        <v>0</v>
      </c>
      <c r="AH74" s="1599">
        <v>0</v>
      </c>
      <c r="AI74" s="1600">
        <v>0</v>
      </c>
      <c r="AJ74" s="1601">
        <v>0</v>
      </c>
      <c r="AK74" s="1602">
        <v>0</v>
      </c>
      <c r="AL74" s="1603">
        <v>0</v>
      </c>
      <c r="AM74" s="1604">
        <v>0</v>
      </c>
      <c r="AN74" s="1605">
        <v>0</v>
      </c>
      <c r="AO74" s="1606">
        <v>0</v>
      </c>
      <c r="AP74" s="1607">
        <v>0</v>
      </c>
      <c r="AQ74" s="1608">
        <v>0</v>
      </c>
      <c r="AR74" s="1609">
        <v>0</v>
      </c>
      <c r="AS74" s="1610">
        <v>0</v>
      </c>
      <c r="AT74" s="1611">
        <v>0</v>
      </c>
      <c r="AU74" s="1612">
        <v>0</v>
      </c>
      <c r="AV74" s="1613">
        <v>0</v>
      </c>
      <c r="AW74" s="1614">
        <v>0</v>
      </c>
      <c r="AX74" s="1615">
        <v>0</v>
      </c>
      <c r="AY74" s="1616">
        <v>0</v>
      </c>
      <c r="AZ74" s="1617">
        <v>0</v>
      </c>
      <c r="BA74" s="1618">
        <v>0</v>
      </c>
      <c r="BB74" s="1619">
        <v>0</v>
      </c>
      <c r="BC74" s="1620">
        <v>0</v>
      </c>
      <c r="BD74" s="1621">
        <v>0</v>
      </c>
      <c r="BE74" s="1622">
        <v>0</v>
      </c>
      <c r="BF74" s="1623">
        <v>0</v>
      </c>
      <c r="BG74" s="1624">
        <v>0</v>
      </c>
      <c r="BH74" s="1625">
        <v>0</v>
      </c>
      <c r="BI74" s="1626">
        <v>0</v>
      </c>
      <c r="BJ74" s="1627">
        <v>0</v>
      </c>
      <c r="BK74" s="1628">
        <f>SUM(C74:BJ74)</f>
        <v>0</v>
      </c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64</v>
      </c>
      <c r="C75" s="11">
        <f t="shared" ref="C75:BK75" si="16">SUM(C74:C74)</f>
        <v>0</v>
      </c>
      <c r="D75" s="11">
        <f t="shared" si="16"/>
        <v>0</v>
      </c>
      <c r="E75" s="11">
        <f t="shared" si="16"/>
        <v>0</v>
      </c>
      <c r="F75" s="11">
        <f t="shared" si="16"/>
        <v>0</v>
      </c>
      <c r="G75" s="11">
        <f t="shared" si="16"/>
        <v>0</v>
      </c>
      <c r="H75" s="11">
        <f t="shared" si="16"/>
        <v>0</v>
      </c>
      <c r="I75" s="11">
        <f t="shared" si="16"/>
        <v>0</v>
      </c>
      <c r="J75" s="11">
        <f t="shared" si="16"/>
        <v>0</v>
      </c>
      <c r="K75" s="11">
        <f t="shared" si="16"/>
        <v>0</v>
      </c>
      <c r="L75" s="11">
        <f t="shared" si="16"/>
        <v>0</v>
      </c>
      <c r="M75" s="11">
        <f t="shared" si="16"/>
        <v>0</v>
      </c>
      <c r="N75" s="11">
        <f t="shared" si="16"/>
        <v>0</v>
      </c>
      <c r="O75" s="11">
        <f t="shared" si="16"/>
        <v>0</v>
      </c>
      <c r="P75" s="11">
        <f t="shared" si="16"/>
        <v>0</v>
      </c>
      <c r="Q75" s="11">
        <f t="shared" si="16"/>
        <v>0</v>
      </c>
      <c r="R75" s="11">
        <f t="shared" si="16"/>
        <v>0</v>
      </c>
      <c r="S75" s="11">
        <f t="shared" si="16"/>
        <v>0</v>
      </c>
      <c r="T75" s="11">
        <f t="shared" si="16"/>
        <v>0</v>
      </c>
      <c r="U75" s="11">
        <f t="shared" si="16"/>
        <v>0</v>
      </c>
      <c r="V75" s="11">
        <f t="shared" si="16"/>
        <v>0</v>
      </c>
      <c r="W75" s="11">
        <f t="shared" si="16"/>
        <v>0</v>
      </c>
      <c r="X75" s="11">
        <f t="shared" si="16"/>
        <v>0</v>
      </c>
      <c r="Y75" s="11">
        <f t="shared" si="16"/>
        <v>0</v>
      </c>
      <c r="Z75" s="11">
        <f t="shared" si="16"/>
        <v>0</v>
      </c>
      <c r="AA75" s="11">
        <f t="shared" si="16"/>
        <v>0</v>
      </c>
      <c r="AB75" s="11">
        <f t="shared" si="16"/>
        <v>0</v>
      </c>
      <c r="AC75" s="11">
        <f t="shared" si="16"/>
        <v>0</v>
      </c>
      <c r="AD75" s="11">
        <f t="shared" si="16"/>
        <v>0</v>
      </c>
      <c r="AE75" s="11">
        <f t="shared" si="16"/>
        <v>0</v>
      </c>
      <c r="AF75" s="11">
        <f t="shared" si="16"/>
        <v>0</v>
      </c>
      <c r="AG75" s="11">
        <f t="shared" si="16"/>
        <v>0</v>
      </c>
      <c r="AH75" s="11">
        <f t="shared" si="16"/>
        <v>0</v>
      </c>
      <c r="AI75" s="11">
        <f t="shared" si="16"/>
        <v>0</v>
      </c>
      <c r="AJ75" s="11">
        <f t="shared" si="16"/>
        <v>0</v>
      </c>
      <c r="AK75" s="11">
        <f t="shared" si="16"/>
        <v>0</v>
      </c>
      <c r="AL75" s="11">
        <f t="shared" si="16"/>
        <v>0</v>
      </c>
      <c r="AM75" s="11">
        <f t="shared" si="16"/>
        <v>0</v>
      </c>
      <c r="AN75" s="11">
        <f t="shared" si="16"/>
        <v>0</v>
      </c>
      <c r="AO75" s="11">
        <f t="shared" si="16"/>
        <v>0</v>
      </c>
      <c r="AP75" s="11">
        <f t="shared" si="16"/>
        <v>0</v>
      </c>
      <c r="AQ75" s="11">
        <f t="shared" si="16"/>
        <v>0</v>
      </c>
      <c r="AR75" s="11">
        <f t="shared" si="16"/>
        <v>0</v>
      </c>
      <c r="AS75" s="11">
        <f t="shared" si="16"/>
        <v>0</v>
      </c>
      <c r="AT75" s="11">
        <f t="shared" si="16"/>
        <v>0</v>
      </c>
      <c r="AU75" s="11">
        <f t="shared" si="16"/>
        <v>0</v>
      </c>
      <c r="AV75" s="11">
        <f t="shared" si="16"/>
        <v>0</v>
      </c>
      <c r="AW75" s="11">
        <f t="shared" si="16"/>
        <v>0</v>
      </c>
      <c r="AX75" s="11">
        <f t="shared" si="16"/>
        <v>0</v>
      </c>
      <c r="AY75" s="11">
        <f t="shared" si="16"/>
        <v>0</v>
      </c>
      <c r="AZ75" s="11">
        <f t="shared" si="16"/>
        <v>0</v>
      </c>
      <c r="BA75" s="11">
        <f t="shared" si="16"/>
        <v>0</v>
      </c>
      <c r="BB75" s="11">
        <f t="shared" si="16"/>
        <v>0</v>
      </c>
      <c r="BC75" s="11">
        <f t="shared" si="16"/>
        <v>0</v>
      </c>
      <c r="BD75" s="11">
        <f t="shared" si="16"/>
        <v>0</v>
      </c>
      <c r="BE75" s="11">
        <f t="shared" si="16"/>
        <v>0</v>
      </c>
      <c r="BF75" s="11">
        <f t="shared" si="16"/>
        <v>0</v>
      </c>
      <c r="BG75" s="11">
        <f t="shared" si="16"/>
        <v>0</v>
      </c>
      <c r="BH75" s="11">
        <f t="shared" si="16"/>
        <v>0</v>
      </c>
      <c r="BI75" s="11">
        <f t="shared" si="16"/>
        <v>0</v>
      </c>
      <c r="BJ75" s="11">
        <f t="shared" si="16"/>
        <v>0</v>
      </c>
      <c r="BK75" s="11">
        <f t="shared" si="16"/>
        <v>0</v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30" t="s">
        <v>112</v>
      </c>
      <c r="C76" s="11">
        <f t="shared" ref="C76:BK76" si="17">SUM(C74:C75)/2</f>
        <v>0</v>
      </c>
      <c r="D76" s="11">
        <f t="shared" si="17"/>
        <v>0</v>
      </c>
      <c r="E76" s="11">
        <f t="shared" si="17"/>
        <v>0</v>
      </c>
      <c r="F76" s="11">
        <f t="shared" si="17"/>
        <v>0</v>
      </c>
      <c r="G76" s="11">
        <f t="shared" si="17"/>
        <v>0</v>
      </c>
      <c r="H76" s="11">
        <f t="shared" si="17"/>
        <v>0</v>
      </c>
      <c r="I76" s="11">
        <f t="shared" si="17"/>
        <v>0</v>
      </c>
      <c r="J76" s="11">
        <f t="shared" si="17"/>
        <v>0</v>
      </c>
      <c r="K76" s="11">
        <f t="shared" si="17"/>
        <v>0</v>
      </c>
      <c r="L76" s="11">
        <f t="shared" si="17"/>
        <v>0</v>
      </c>
      <c r="M76" s="11">
        <f t="shared" si="17"/>
        <v>0</v>
      </c>
      <c r="N76" s="11">
        <f t="shared" si="17"/>
        <v>0</v>
      </c>
      <c r="O76" s="11">
        <f t="shared" si="17"/>
        <v>0</v>
      </c>
      <c r="P76" s="11">
        <f t="shared" si="17"/>
        <v>0</v>
      </c>
      <c r="Q76" s="11">
        <f t="shared" si="17"/>
        <v>0</v>
      </c>
      <c r="R76" s="11">
        <f t="shared" si="17"/>
        <v>0</v>
      </c>
      <c r="S76" s="11">
        <f t="shared" si="17"/>
        <v>0</v>
      </c>
      <c r="T76" s="11">
        <f t="shared" si="17"/>
        <v>0</v>
      </c>
      <c r="U76" s="11">
        <f t="shared" si="17"/>
        <v>0</v>
      </c>
      <c r="V76" s="11">
        <f t="shared" si="17"/>
        <v>0</v>
      </c>
      <c r="W76" s="11">
        <f t="shared" si="17"/>
        <v>0</v>
      </c>
      <c r="X76" s="11">
        <f t="shared" si="17"/>
        <v>0</v>
      </c>
      <c r="Y76" s="11">
        <f t="shared" si="17"/>
        <v>0</v>
      </c>
      <c r="Z76" s="11">
        <f t="shared" si="17"/>
        <v>0</v>
      </c>
      <c r="AA76" s="11">
        <f t="shared" si="17"/>
        <v>0</v>
      </c>
      <c r="AB76" s="11">
        <f t="shared" si="17"/>
        <v>0</v>
      </c>
      <c r="AC76" s="11">
        <f t="shared" si="17"/>
        <v>0</v>
      </c>
      <c r="AD76" s="11">
        <f t="shared" si="17"/>
        <v>0</v>
      </c>
      <c r="AE76" s="11">
        <f t="shared" si="17"/>
        <v>0</v>
      </c>
      <c r="AF76" s="11">
        <f t="shared" si="17"/>
        <v>0</v>
      </c>
      <c r="AG76" s="11">
        <f t="shared" si="17"/>
        <v>0</v>
      </c>
      <c r="AH76" s="11">
        <f t="shared" si="17"/>
        <v>0</v>
      </c>
      <c r="AI76" s="11">
        <f t="shared" si="17"/>
        <v>0</v>
      </c>
      <c r="AJ76" s="11">
        <f t="shared" si="17"/>
        <v>0</v>
      </c>
      <c r="AK76" s="11">
        <f t="shared" si="17"/>
        <v>0</v>
      </c>
      <c r="AL76" s="11">
        <f t="shared" si="17"/>
        <v>0</v>
      </c>
      <c r="AM76" s="11">
        <f t="shared" si="17"/>
        <v>0</v>
      </c>
      <c r="AN76" s="11">
        <f t="shared" si="17"/>
        <v>0</v>
      </c>
      <c r="AO76" s="11">
        <f t="shared" si="17"/>
        <v>0</v>
      </c>
      <c r="AP76" s="11">
        <f t="shared" si="17"/>
        <v>0</v>
      </c>
      <c r="AQ76" s="11">
        <f t="shared" si="17"/>
        <v>0</v>
      </c>
      <c r="AR76" s="11">
        <f t="shared" si="17"/>
        <v>0</v>
      </c>
      <c r="AS76" s="11">
        <f t="shared" si="17"/>
        <v>0</v>
      </c>
      <c r="AT76" s="11">
        <f t="shared" si="17"/>
        <v>0</v>
      </c>
      <c r="AU76" s="11">
        <f t="shared" si="17"/>
        <v>0</v>
      </c>
      <c r="AV76" s="11">
        <f t="shared" si="17"/>
        <v>0</v>
      </c>
      <c r="AW76" s="11">
        <f t="shared" si="17"/>
        <v>0</v>
      </c>
      <c r="AX76" s="11">
        <f t="shared" si="17"/>
        <v>0</v>
      </c>
      <c r="AY76" s="11">
        <f t="shared" si="17"/>
        <v>0</v>
      </c>
      <c r="AZ76" s="11">
        <f t="shared" si="17"/>
        <v>0</v>
      </c>
      <c r="BA76" s="11">
        <f t="shared" si="17"/>
        <v>0</v>
      </c>
      <c r="BB76" s="11">
        <f t="shared" si="17"/>
        <v>0</v>
      </c>
      <c r="BC76" s="11">
        <f t="shared" si="17"/>
        <v>0</v>
      </c>
      <c r="BD76" s="11">
        <f t="shared" si="17"/>
        <v>0</v>
      </c>
      <c r="BE76" s="11">
        <f t="shared" si="17"/>
        <v>0</v>
      </c>
      <c r="BF76" s="11">
        <f t="shared" si="17"/>
        <v>0</v>
      </c>
      <c r="BG76" s="11">
        <f t="shared" si="17"/>
        <v>0</v>
      </c>
      <c r="BH76" s="11">
        <f t="shared" si="17"/>
        <v>0</v>
      </c>
      <c r="BI76" s="11">
        <f t="shared" si="17"/>
        <v>0</v>
      </c>
      <c r="BJ76" s="11">
        <f t="shared" si="17"/>
        <v>0</v>
      </c>
      <c r="BK76" s="11">
        <f t="shared" si="17"/>
        <v>0</v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1631" t="s">
        <v>2</v>
      </c>
      <c r="C78" s="11">
        <f t="shared" ref="C78:BK78" si="18">SUM(,C33,C53,C60,C70,C76)</f>
        <v>0</v>
      </c>
      <c r="D78" s="11">
        <f t="shared" si="18"/>
        <v>109.09893927000002</v>
      </c>
      <c r="E78" s="11">
        <f t="shared" si="18"/>
        <v>0</v>
      </c>
      <c r="F78" s="11">
        <f t="shared" si="18"/>
        <v>0</v>
      </c>
      <c r="G78" s="11">
        <f t="shared" si="18"/>
        <v>0</v>
      </c>
      <c r="H78" s="11">
        <f t="shared" si="18"/>
        <v>100.88626038999999</v>
      </c>
      <c r="I78" s="11">
        <f t="shared" si="18"/>
        <v>277.63887351</v>
      </c>
      <c r="J78" s="11">
        <f t="shared" si="18"/>
        <v>16.342423290000003</v>
      </c>
      <c r="K78" s="11">
        <f t="shared" si="18"/>
        <v>0</v>
      </c>
      <c r="L78" s="11">
        <f t="shared" si="18"/>
        <v>140.11617596999997</v>
      </c>
      <c r="M78" s="11">
        <f t="shared" si="18"/>
        <v>0</v>
      </c>
      <c r="N78" s="11">
        <f t="shared" si="18"/>
        <v>0</v>
      </c>
      <c r="O78" s="11">
        <f t="shared" si="18"/>
        <v>0</v>
      </c>
      <c r="P78" s="11">
        <f t="shared" si="18"/>
        <v>0</v>
      </c>
      <c r="Q78" s="11">
        <f t="shared" si="18"/>
        <v>0</v>
      </c>
      <c r="R78" s="11">
        <f t="shared" si="18"/>
        <v>59.477751390000002</v>
      </c>
      <c r="S78" s="11">
        <f t="shared" si="18"/>
        <v>30.276104059999998</v>
      </c>
      <c r="T78" s="11">
        <f t="shared" si="18"/>
        <v>40.514404839999997</v>
      </c>
      <c r="U78" s="11">
        <f t="shared" si="18"/>
        <v>0</v>
      </c>
      <c r="V78" s="11">
        <f t="shared" si="18"/>
        <v>27.6139513</v>
      </c>
      <c r="W78" s="11">
        <f t="shared" si="18"/>
        <v>0</v>
      </c>
      <c r="X78" s="11">
        <f t="shared" si="18"/>
        <v>4.1230999999999999E-4</v>
      </c>
      <c r="Y78" s="11">
        <f t="shared" si="18"/>
        <v>0</v>
      </c>
      <c r="Z78" s="11">
        <f t="shared" si="18"/>
        <v>0</v>
      </c>
      <c r="AA78" s="11">
        <f t="shared" si="18"/>
        <v>0</v>
      </c>
      <c r="AB78" s="11">
        <f t="shared" si="18"/>
        <v>534.46857135000005</v>
      </c>
      <c r="AC78" s="11">
        <f t="shared" si="18"/>
        <v>157.28653543000001</v>
      </c>
      <c r="AD78" s="11">
        <f t="shared" si="18"/>
        <v>8.7005640999999994</v>
      </c>
      <c r="AE78" s="11">
        <f t="shared" si="18"/>
        <v>0</v>
      </c>
      <c r="AF78" s="11">
        <f t="shared" si="18"/>
        <v>330.26520846</v>
      </c>
      <c r="AG78" s="11">
        <f t="shared" si="18"/>
        <v>0</v>
      </c>
      <c r="AH78" s="11">
        <f t="shared" si="18"/>
        <v>0</v>
      </c>
      <c r="AI78" s="11">
        <f t="shared" si="18"/>
        <v>0</v>
      </c>
      <c r="AJ78" s="11">
        <f t="shared" si="18"/>
        <v>0</v>
      </c>
      <c r="AK78" s="11">
        <f t="shared" si="18"/>
        <v>0</v>
      </c>
      <c r="AL78" s="11">
        <f t="shared" si="18"/>
        <v>478.91320039999999</v>
      </c>
      <c r="AM78" s="11">
        <f t="shared" si="18"/>
        <v>52.466443219999995</v>
      </c>
      <c r="AN78" s="11">
        <f t="shared" si="18"/>
        <v>48.689248470000003</v>
      </c>
      <c r="AO78" s="11">
        <f t="shared" si="18"/>
        <v>0</v>
      </c>
      <c r="AP78" s="11">
        <f t="shared" si="18"/>
        <v>167.62579542</v>
      </c>
      <c r="AQ78" s="11">
        <f t="shared" si="18"/>
        <v>0</v>
      </c>
      <c r="AR78" s="11">
        <f t="shared" si="18"/>
        <v>44.509405770000001</v>
      </c>
      <c r="AS78" s="11">
        <f t="shared" si="18"/>
        <v>0</v>
      </c>
      <c r="AT78" s="11">
        <f t="shared" si="18"/>
        <v>0</v>
      </c>
      <c r="AU78" s="11">
        <f t="shared" si="18"/>
        <v>0</v>
      </c>
      <c r="AV78" s="11">
        <f t="shared" si="18"/>
        <v>527.61336625000001</v>
      </c>
      <c r="AW78" s="11">
        <f t="shared" si="18"/>
        <v>130.83225967000001</v>
      </c>
      <c r="AX78" s="11">
        <f t="shared" si="18"/>
        <v>1.2371291600000001</v>
      </c>
      <c r="AY78" s="11">
        <f t="shared" si="18"/>
        <v>0</v>
      </c>
      <c r="AZ78" s="11">
        <f t="shared" si="18"/>
        <v>263.92192583000002</v>
      </c>
      <c r="BA78" s="11">
        <f t="shared" si="18"/>
        <v>0</v>
      </c>
      <c r="BB78" s="11">
        <f t="shared" si="18"/>
        <v>0</v>
      </c>
      <c r="BC78" s="11">
        <f t="shared" si="18"/>
        <v>0</v>
      </c>
      <c r="BD78" s="11">
        <f t="shared" si="18"/>
        <v>0</v>
      </c>
      <c r="BE78" s="11">
        <f t="shared" si="18"/>
        <v>0</v>
      </c>
      <c r="BF78" s="11">
        <f t="shared" si="18"/>
        <v>122.06536153000002</v>
      </c>
      <c r="BG78" s="11">
        <f t="shared" si="18"/>
        <v>11.552661279999997</v>
      </c>
      <c r="BH78" s="11">
        <f t="shared" si="18"/>
        <v>11.29927571</v>
      </c>
      <c r="BI78" s="11">
        <f t="shared" si="18"/>
        <v>0</v>
      </c>
      <c r="BJ78" s="11">
        <f t="shared" si="18"/>
        <v>32.809616300000002</v>
      </c>
      <c r="BK78" s="11">
        <f t="shared" si="18"/>
        <v>3726.2218646800002</v>
      </c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 ht="20.100000000000001" customHeight="1">
      <c r="A80" s="1633" t="s">
        <v>113</v>
      </c>
      <c r="B80" s="1632" t="s">
        <v>114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1635" t="s">
        <v>61</v>
      </c>
      <c r="B81" s="1634" t="s">
        <v>114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"/>
      <c r="B82" s="1636" t="s">
        <v>115</v>
      </c>
      <c r="C82" s="1637">
        <v>0</v>
      </c>
      <c r="D82" s="1638">
        <v>0.94782889999999997</v>
      </c>
      <c r="E82" s="1639">
        <v>0</v>
      </c>
      <c r="F82" s="1640">
        <v>0</v>
      </c>
      <c r="G82" s="1641">
        <v>0</v>
      </c>
      <c r="H82" s="1642">
        <v>2.7611470200000001</v>
      </c>
      <c r="I82" s="1643">
        <v>0.19794227</v>
      </c>
      <c r="J82" s="1644">
        <v>0</v>
      </c>
      <c r="K82" s="1645">
        <v>0</v>
      </c>
      <c r="L82" s="1646">
        <v>0.91751556000000001</v>
      </c>
      <c r="M82" s="1647">
        <v>0</v>
      </c>
      <c r="N82" s="1648">
        <v>0</v>
      </c>
      <c r="O82" s="1649">
        <v>0</v>
      </c>
      <c r="P82" s="1650">
        <v>0</v>
      </c>
      <c r="Q82" s="1651">
        <v>0</v>
      </c>
      <c r="R82" s="1652">
        <v>1.53359767</v>
      </c>
      <c r="S82" s="1653">
        <v>0</v>
      </c>
      <c r="T82" s="1654">
        <v>0</v>
      </c>
      <c r="U82" s="1655">
        <v>0</v>
      </c>
      <c r="V82" s="1656">
        <v>0.18043848000000001</v>
      </c>
      <c r="W82" s="1657">
        <v>0</v>
      </c>
      <c r="X82" s="1658">
        <v>0</v>
      </c>
      <c r="Y82" s="1659">
        <v>0</v>
      </c>
      <c r="Z82" s="1660">
        <v>0</v>
      </c>
      <c r="AA82" s="1661">
        <v>0</v>
      </c>
      <c r="AB82" s="1662">
        <v>13.75084528</v>
      </c>
      <c r="AC82" s="1663">
        <v>0.33016852000000002</v>
      </c>
      <c r="AD82" s="1664">
        <v>0</v>
      </c>
      <c r="AE82" s="1665">
        <v>0</v>
      </c>
      <c r="AF82" s="1666">
        <v>3.09537408</v>
      </c>
      <c r="AG82" s="1667">
        <v>0</v>
      </c>
      <c r="AH82" s="1668">
        <v>0</v>
      </c>
      <c r="AI82" s="1669">
        <v>0</v>
      </c>
      <c r="AJ82" s="1670">
        <v>0</v>
      </c>
      <c r="AK82" s="1671">
        <v>0</v>
      </c>
      <c r="AL82" s="1672">
        <v>9.3929212799999995</v>
      </c>
      <c r="AM82" s="1673">
        <v>7.1744299999999997E-2</v>
      </c>
      <c r="AN82" s="1674">
        <v>0</v>
      </c>
      <c r="AO82" s="1675">
        <v>0</v>
      </c>
      <c r="AP82" s="1676">
        <v>0.40507753000000002</v>
      </c>
      <c r="AQ82" s="1677">
        <v>0</v>
      </c>
      <c r="AR82" s="1678">
        <v>0</v>
      </c>
      <c r="AS82" s="1679">
        <v>0</v>
      </c>
      <c r="AT82" s="1680">
        <v>0</v>
      </c>
      <c r="AU82" s="1681">
        <v>0</v>
      </c>
      <c r="AV82" s="1682">
        <v>6.0945047299999997</v>
      </c>
      <c r="AW82" s="1683">
        <v>0.17734326</v>
      </c>
      <c r="AX82" s="1684">
        <v>0</v>
      </c>
      <c r="AY82" s="1685">
        <v>0</v>
      </c>
      <c r="AZ82" s="1686">
        <v>1.58517745</v>
      </c>
      <c r="BA82" s="1687">
        <v>0</v>
      </c>
      <c r="BB82" s="1688">
        <v>0</v>
      </c>
      <c r="BC82" s="1689">
        <v>0</v>
      </c>
      <c r="BD82" s="1690">
        <v>0</v>
      </c>
      <c r="BE82" s="1691">
        <v>0</v>
      </c>
      <c r="BF82" s="1692">
        <v>1.7957771499999999</v>
      </c>
      <c r="BG82" s="1693">
        <v>2.6162210000000002E-2</v>
      </c>
      <c r="BH82" s="1694">
        <v>0</v>
      </c>
      <c r="BI82" s="1695">
        <v>0</v>
      </c>
      <c r="BJ82" s="1696">
        <v>7.9507620000000001E-2</v>
      </c>
      <c r="BK82" s="1697">
        <f>SUM(C82:BJ82)</f>
        <v>43.343073310000001</v>
      </c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9" t="s">
        <v>64</v>
      </c>
      <c r="C83" s="11">
        <f t="shared" ref="C83:BK83" si="19">SUM(C82:C82)</f>
        <v>0</v>
      </c>
      <c r="D83" s="11">
        <f t="shared" si="19"/>
        <v>0.94782889999999997</v>
      </c>
      <c r="E83" s="11">
        <f t="shared" si="19"/>
        <v>0</v>
      </c>
      <c r="F83" s="11">
        <f t="shared" si="19"/>
        <v>0</v>
      </c>
      <c r="G83" s="11">
        <f t="shared" si="19"/>
        <v>0</v>
      </c>
      <c r="H83" s="11">
        <f t="shared" si="19"/>
        <v>2.7611470200000001</v>
      </c>
      <c r="I83" s="11">
        <f t="shared" si="19"/>
        <v>0.19794227</v>
      </c>
      <c r="J83" s="11">
        <f t="shared" si="19"/>
        <v>0</v>
      </c>
      <c r="K83" s="11">
        <f t="shared" si="19"/>
        <v>0</v>
      </c>
      <c r="L83" s="11">
        <f t="shared" si="19"/>
        <v>0.91751556000000001</v>
      </c>
      <c r="M83" s="11">
        <f t="shared" si="19"/>
        <v>0</v>
      </c>
      <c r="N83" s="11">
        <f t="shared" si="19"/>
        <v>0</v>
      </c>
      <c r="O83" s="11">
        <f t="shared" si="19"/>
        <v>0</v>
      </c>
      <c r="P83" s="11">
        <f t="shared" si="19"/>
        <v>0</v>
      </c>
      <c r="Q83" s="11">
        <f t="shared" si="19"/>
        <v>0</v>
      </c>
      <c r="R83" s="11">
        <f t="shared" si="19"/>
        <v>1.53359767</v>
      </c>
      <c r="S83" s="11">
        <f t="shared" si="19"/>
        <v>0</v>
      </c>
      <c r="T83" s="11">
        <f t="shared" si="19"/>
        <v>0</v>
      </c>
      <c r="U83" s="11">
        <f t="shared" si="19"/>
        <v>0</v>
      </c>
      <c r="V83" s="11">
        <f t="shared" si="19"/>
        <v>0.18043848000000001</v>
      </c>
      <c r="W83" s="11">
        <f t="shared" si="19"/>
        <v>0</v>
      </c>
      <c r="X83" s="11">
        <f t="shared" si="19"/>
        <v>0</v>
      </c>
      <c r="Y83" s="11">
        <f t="shared" si="19"/>
        <v>0</v>
      </c>
      <c r="Z83" s="11">
        <f t="shared" si="19"/>
        <v>0</v>
      </c>
      <c r="AA83" s="11">
        <f t="shared" si="19"/>
        <v>0</v>
      </c>
      <c r="AB83" s="11">
        <f t="shared" si="19"/>
        <v>13.75084528</v>
      </c>
      <c r="AC83" s="11">
        <f t="shared" si="19"/>
        <v>0.33016852000000002</v>
      </c>
      <c r="AD83" s="11">
        <f t="shared" si="19"/>
        <v>0</v>
      </c>
      <c r="AE83" s="11">
        <f t="shared" si="19"/>
        <v>0</v>
      </c>
      <c r="AF83" s="11">
        <f t="shared" si="19"/>
        <v>3.09537408</v>
      </c>
      <c r="AG83" s="11">
        <f t="shared" si="19"/>
        <v>0</v>
      </c>
      <c r="AH83" s="11">
        <f t="shared" si="19"/>
        <v>0</v>
      </c>
      <c r="AI83" s="11">
        <f t="shared" si="19"/>
        <v>0</v>
      </c>
      <c r="AJ83" s="11">
        <f t="shared" si="19"/>
        <v>0</v>
      </c>
      <c r="AK83" s="11">
        <f t="shared" si="19"/>
        <v>0</v>
      </c>
      <c r="AL83" s="11">
        <f t="shared" si="19"/>
        <v>9.3929212799999995</v>
      </c>
      <c r="AM83" s="11">
        <f t="shared" si="19"/>
        <v>7.1744299999999997E-2</v>
      </c>
      <c r="AN83" s="11">
        <f t="shared" si="19"/>
        <v>0</v>
      </c>
      <c r="AO83" s="11">
        <f t="shared" si="19"/>
        <v>0</v>
      </c>
      <c r="AP83" s="11">
        <f t="shared" si="19"/>
        <v>0.40507753000000002</v>
      </c>
      <c r="AQ83" s="11">
        <f t="shared" si="19"/>
        <v>0</v>
      </c>
      <c r="AR83" s="11">
        <f t="shared" si="19"/>
        <v>0</v>
      </c>
      <c r="AS83" s="11">
        <f t="shared" si="19"/>
        <v>0</v>
      </c>
      <c r="AT83" s="11">
        <f t="shared" si="19"/>
        <v>0</v>
      </c>
      <c r="AU83" s="11">
        <f t="shared" si="19"/>
        <v>0</v>
      </c>
      <c r="AV83" s="11">
        <f t="shared" si="19"/>
        <v>6.0945047299999997</v>
      </c>
      <c r="AW83" s="11">
        <f t="shared" si="19"/>
        <v>0.17734326</v>
      </c>
      <c r="AX83" s="11">
        <f t="shared" si="19"/>
        <v>0</v>
      </c>
      <c r="AY83" s="11">
        <f t="shared" si="19"/>
        <v>0</v>
      </c>
      <c r="AZ83" s="11">
        <f t="shared" si="19"/>
        <v>1.58517745</v>
      </c>
      <c r="BA83" s="11">
        <f t="shared" si="19"/>
        <v>0</v>
      </c>
      <c r="BB83" s="11">
        <f t="shared" si="19"/>
        <v>0</v>
      </c>
      <c r="BC83" s="11">
        <f t="shared" si="19"/>
        <v>0</v>
      </c>
      <c r="BD83" s="11">
        <f t="shared" si="19"/>
        <v>0</v>
      </c>
      <c r="BE83" s="11">
        <f t="shared" si="19"/>
        <v>0</v>
      </c>
      <c r="BF83" s="11">
        <f t="shared" si="19"/>
        <v>1.7957771499999999</v>
      </c>
      <c r="BG83" s="11">
        <f t="shared" si="19"/>
        <v>2.6162210000000002E-2</v>
      </c>
      <c r="BH83" s="11">
        <f t="shared" si="19"/>
        <v>0</v>
      </c>
      <c r="BI83" s="11">
        <f t="shared" si="19"/>
        <v>0</v>
      </c>
      <c r="BJ83" s="11">
        <f t="shared" si="19"/>
        <v>7.9507620000000001E-2</v>
      </c>
      <c r="BK83" s="11">
        <f t="shared" si="19"/>
        <v>43.343073310000001</v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698" t="s">
        <v>116</v>
      </c>
      <c r="C84" s="11">
        <f t="shared" ref="C84:BK84" si="20">SUM(C82:C83)/2</f>
        <v>0</v>
      </c>
      <c r="D84" s="11">
        <f t="shared" si="20"/>
        <v>0.94782889999999997</v>
      </c>
      <c r="E84" s="11">
        <f t="shared" si="20"/>
        <v>0</v>
      </c>
      <c r="F84" s="11">
        <f t="shared" si="20"/>
        <v>0</v>
      </c>
      <c r="G84" s="11">
        <f t="shared" si="20"/>
        <v>0</v>
      </c>
      <c r="H84" s="11">
        <f t="shared" si="20"/>
        <v>2.7611470200000001</v>
      </c>
      <c r="I84" s="11">
        <f t="shared" si="20"/>
        <v>0.19794227</v>
      </c>
      <c r="J84" s="11">
        <f t="shared" si="20"/>
        <v>0</v>
      </c>
      <c r="K84" s="11">
        <f t="shared" si="20"/>
        <v>0</v>
      </c>
      <c r="L84" s="11">
        <f t="shared" si="20"/>
        <v>0.91751556000000001</v>
      </c>
      <c r="M84" s="11">
        <f t="shared" si="20"/>
        <v>0</v>
      </c>
      <c r="N84" s="11">
        <f t="shared" si="20"/>
        <v>0</v>
      </c>
      <c r="O84" s="11">
        <f t="shared" si="20"/>
        <v>0</v>
      </c>
      <c r="P84" s="11">
        <f t="shared" si="20"/>
        <v>0</v>
      </c>
      <c r="Q84" s="11">
        <f t="shared" si="20"/>
        <v>0</v>
      </c>
      <c r="R84" s="11">
        <f t="shared" si="20"/>
        <v>1.53359767</v>
      </c>
      <c r="S84" s="11">
        <f t="shared" si="20"/>
        <v>0</v>
      </c>
      <c r="T84" s="11">
        <f t="shared" si="20"/>
        <v>0</v>
      </c>
      <c r="U84" s="11">
        <f t="shared" si="20"/>
        <v>0</v>
      </c>
      <c r="V84" s="11">
        <f t="shared" si="20"/>
        <v>0.18043848000000001</v>
      </c>
      <c r="W84" s="11">
        <f t="shared" si="20"/>
        <v>0</v>
      </c>
      <c r="X84" s="11">
        <f t="shared" si="20"/>
        <v>0</v>
      </c>
      <c r="Y84" s="11">
        <f t="shared" si="20"/>
        <v>0</v>
      </c>
      <c r="Z84" s="11">
        <f t="shared" si="20"/>
        <v>0</v>
      </c>
      <c r="AA84" s="11">
        <f t="shared" si="20"/>
        <v>0</v>
      </c>
      <c r="AB84" s="11">
        <f t="shared" si="20"/>
        <v>13.75084528</v>
      </c>
      <c r="AC84" s="11">
        <f t="shared" si="20"/>
        <v>0.33016852000000002</v>
      </c>
      <c r="AD84" s="11">
        <f t="shared" si="20"/>
        <v>0</v>
      </c>
      <c r="AE84" s="11">
        <f t="shared" si="20"/>
        <v>0</v>
      </c>
      <c r="AF84" s="11">
        <f t="shared" si="20"/>
        <v>3.09537408</v>
      </c>
      <c r="AG84" s="11">
        <f t="shared" si="20"/>
        <v>0</v>
      </c>
      <c r="AH84" s="11">
        <f t="shared" si="20"/>
        <v>0</v>
      </c>
      <c r="AI84" s="11">
        <f t="shared" si="20"/>
        <v>0</v>
      </c>
      <c r="AJ84" s="11">
        <f t="shared" si="20"/>
        <v>0</v>
      </c>
      <c r="AK84" s="11">
        <f t="shared" si="20"/>
        <v>0</v>
      </c>
      <c r="AL84" s="11">
        <f t="shared" si="20"/>
        <v>9.3929212799999995</v>
      </c>
      <c r="AM84" s="11">
        <f t="shared" si="20"/>
        <v>7.1744299999999997E-2</v>
      </c>
      <c r="AN84" s="11">
        <f t="shared" si="20"/>
        <v>0</v>
      </c>
      <c r="AO84" s="11">
        <f t="shared" si="20"/>
        <v>0</v>
      </c>
      <c r="AP84" s="11">
        <f t="shared" si="20"/>
        <v>0.40507753000000002</v>
      </c>
      <c r="AQ84" s="11">
        <f t="shared" si="20"/>
        <v>0</v>
      </c>
      <c r="AR84" s="11">
        <f t="shared" si="20"/>
        <v>0</v>
      </c>
      <c r="AS84" s="11">
        <f t="shared" si="20"/>
        <v>0</v>
      </c>
      <c r="AT84" s="11">
        <f t="shared" si="20"/>
        <v>0</v>
      </c>
      <c r="AU84" s="11">
        <f t="shared" si="20"/>
        <v>0</v>
      </c>
      <c r="AV84" s="11">
        <f t="shared" si="20"/>
        <v>6.0945047299999997</v>
      </c>
      <c r="AW84" s="11">
        <f t="shared" si="20"/>
        <v>0.17734326</v>
      </c>
      <c r="AX84" s="11">
        <f t="shared" si="20"/>
        <v>0</v>
      </c>
      <c r="AY84" s="11">
        <f t="shared" si="20"/>
        <v>0</v>
      </c>
      <c r="AZ84" s="11">
        <f t="shared" si="20"/>
        <v>1.58517745</v>
      </c>
      <c r="BA84" s="11">
        <f t="shared" si="20"/>
        <v>0</v>
      </c>
      <c r="BB84" s="11">
        <f t="shared" si="20"/>
        <v>0</v>
      </c>
      <c r="BC84" s="11">
        <f t="shared" si="20"/>
        <v>0</v>
      </c>
      <c r="BD84" s="11">
        <f t="shared" si="20"/>
        <v>0</v>
      </c>
      <c r="BE84" s="11">
        <f t="shared" si="20"/>
        <v>0</v>
      </c>
      <c r="BF84" s="11">
        <f t="shared" si="20"/>
        <v>1.7957771499999999</v>
      </c>
      <c r="BG84" s="11">
        <f t="shared" si="20"/>
        <v>2.6162210000000002E-2</v>
      </c>
      <c r="BH84" s="11">
        <f t="shared" si="20"/>
        <v>0</v>
      </c>
      <c r="BI84" s="11">
        <f t="shared" si="20"/>
        <v>0</v>
      </c>
      <c r="BJ84" s="11">
        <f t="shared" si="20"/>
        <v>7.9507620000000001E-2</v>
      </c>
      <c r="BK84" s="11">
        <f t="shared" si="20"/>
        <v>43.343073310000001</v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1700" t="s">
        <v>117</v>
      </c>
      <c r="B91" s="3"/>
      <c r="C91" s="11"/>
      <c r="D91" s="11"/>
      <c r="E91" s="11"/>
      <c r="F91" s="11"/>
      <c r="G91" s="11"/>
      <c r="H91" s="11"/>
      <c r="I91" s="1704" t="s">
        <v>118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01" t="s">
        <v>119</v>
      </c>
      <c r="B92" s="3"/>
      <c r="C92" s="11"/>
      <c r="D92" s="11"/>
      <c r="E92" s="11"/>
      <c r="F92" s="11"/>
      <c r="G92" s="11"/>
      <c r="H92" s="11"/>
      <c r="I92" s="1705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"/>
      <c r="B93" s="3"/>
      <c r="C93" s="11"/>
      <c r="D93" s="11"/>
      <c r="E93" s="11"/>
      <c r="F93" s="11"/>
      <c r="G93" s="11"/>
      <c r="H93" s="11"/>
      <c r="I93" s="1706" t="s">
        <v>121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07" t="s">
        <v>122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1702" t="s">
        <v>123</v>
      </c>
      <c r="B95" s="3"/>
      <c r="C95" s="11"/>
      <c r="D95" s="11"/>
      <c r="E95" s="11"/>
      <c r="F95" s="11"/>
      <c r="G95" s="11"/>
      <c r="H95" s="11"/>
      <c r="I95" s="1708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03" t="s">
        <v>125</v>
      </c>
      <c r="B96" s="3"/>
      <c r="C96" s="11"/>
      <c r="D96" s="11"/>
      <c r="E96" s="11"/>
      <c r="F96" s="11"/>
      <c r="G96" s="11"/>
      <c r="H96" s="11"/>
      <c r="I96" s="1709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"/>
      <c r="B97" s="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sqref="A1:K1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059" t="s">
        <v>127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</row>
    <row r="2" spans="1:1023">
      <c r="A2" s="2060" t="s">
        <v>128</v>
      </c>
      <c r="B2" s="2060"/>
      <c r="C2" s="2060"/>
      <c r="D2" s="2060"/>
      <c r="E2" s="2060"/>
      <c r="F2" s="2060"/>
      <c r="G2" s="2060"/>
      <c r="H2" s="2060"/>
      <c r="I2" s="2060"/>
      <c r="J2" s="2060"/>
      <c r="K2" s="2060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19">
        <v>0</v>
      </c>
      <c r="D4" s="1720">
        <v>0</v>
      </c>
      <c r="E4" s="1721">
        <v>0.23692099</v>
      </c>
      <c r="F4" s="1722">
        <v>1.4096899999999999E-3</v>
      </c>
      <c r="G4" s="1723">
        <v>0</v>
      </c>
      <c r="H4" s="1724">
        <v>0</v>
      </c>
      <c r="I4" s="1725">
        <v>0</v>
      </c>
      <c r="J4" s="1726">
        <v>0.23833067999999999</v>
      </c>
      <c r="K4" s="1727">
        <v>1.8666000000000001E-4</v>
      </c>
    </row>
    <row r="5" spans="1:1023">
      <c r="A5" s="16">
        <v>2</v>
      </c>
      <c r="B5" s="18" t="s">
        <v>21</v>
      </c>
      <c r="C5" s="1791">
        <v>3.3218988199999999</v>
      </c>
      <c r="D5" s="1792">
        <v>0.52409209999999995</v>
      </c>
      <c r="E5" s="1793">
        <v>35.283274640000002</v>
      </c>
      <c r="F5" s="1794">
        <v>1.9206704000000001</v>
      </c>
      <c r="G5" s="1795">
        <v>0</v>
      </c>
      <c r="H5" s="1796">
        <v>0.59486108000000004</v>
      </c>
      <c r="I5" s="1797">
        <v>0</v>
      </c>
      <c r="J5" s="1798">
        <v>41.64479704</v>
      </c>
      <c r="K5" s="1799">
        <v>0.51513363999999995</v>
      </c>
    </row>
    <row r="6" spans="1:1023">
      <c r="A6" s="16">
        <v>3</v>
      </c>
      <c r="B6" s="17" t="s">
        <v>22</v>
      </c>
      <c r="C6" s="1773">
        <v>0</v>
      </c>
      <c r="D6" s="1774">
        <v>0</v>
      </c>
      <c r="E6" s="1775">
        <v>2.0216580199999998</v>
      </c>
      <c r="F6" s="1776">
        <v>1.327417E-2</v>
      </c>
      <c r="G6" s="1777">
        <v>0</v>
      </c>
      <c r="H6" s="1778">
        <v>4.6949399999999999E-3</v>
      </c>
      <c r="I6" s="1779">
        <v>0</v>
      </c>
      <c r="J6" s="1780">
        <v>2.03962713</v>
      </c>
      <c r="K6" s="1781">
        <v>7.9829330000000004E-2</v>
      </c>
    </row>
    <row r="7" spans="1:1023">
      <c r="A7" s="16">
        <v>4</v>
      </c>
      <c r="B7" s="18" t="s">
        <v>23</v>
      </c>
      <c r="C7" s="1845">
        <v>3.40727928</v>
      </c>
      <c r="D7" s="1846">
        <v>2.0154810900000002</v>
      </c>
      <c r="E7" s="1847">
        <v>14.416656619999999</v>
      </c>
      <c r="F7" s="1848">
        <v>0.76032453</v>
      </c>
      <c r="G7" s="1849">
        <v>0</v>
      </c>
      <c r="H7" s="1850">
        <v>0.22338094999999999</v>
      </c>
      <c r="I7" s="1851">
        <v>0</v>
      </c>
      <c r="J7" s="1852">
        <v>20.823122479999999</v>
      </c>
      <c r="K7" s="1853">
        <v>0.49154103999999998</v>
      </c>
    </row>
    <row r="8" spans="1:1023">
      <c r="A8" s="16">
        <v>5</v>
      </c>
      <c r="B8" s="18" t="s">
        <v>24</v>
      </c>
      <c r="C8" s="1890">
        <v>0.65111213000000001</v>
      </c>
      <c r="D8" s="1891">
        <v>0.80834729999999999</v>
      </c>
      <c r="E8" s="1892">
        <v>51.001940240000003</v>
      </c>
      <c r="F8" s="1893">
        <v>4.1976514199999997</v>
      </c>
      <c r="G8" s="1894">
        <v>0</v>
      </c>
      <c r="H8" s="1895">
        <v>0.32752036000000001</v>
      </c>
      <c r="I8" s="1896">
        <v>0</v>
      </c>
      <c r="J8" s="1897">
        <v>56.98657145</v>
      </c>
      <c r="K8" s="1898">
        <v>0.63978451999999997</v>
      </c>
    </row>
    <row r="9" spans="1:1023">
      <c r="A9" s="16">
        <v>6</v>
      </c>
      <c r="B9" s="18" t="s">
        <v>25</v>
      </c>
      <c r="C9" s="1818">
        <v>0.63922628999999997</v>
      </c>
      <c r="D9" s="1819">
        <v>1.10920218</v>
      </c>
      <c r="E9" s="1820">
        <v>22.226755140000002</v>
      </c>
      <c r="F9" s="1821">
        <v>1.4095331200000001</v>
      </c>
      <c r="G9" s="1822">
        <v>0</v>
      </c>
      <c r="H9" s="1823">
        <v>0.18489061000000001</v>
      </c>
      <c r="I9" s="1824">
        <v>0</v>
      </c>
      <c r="J9" s="1825">
        <v>25.56960733</v>
      </c>
      <c r="K9" s="1826">
        <v>0.28469375000000002</v>
      </c>
    </row>
    <row r="10" spans="1:1023">
      <c r="A10" s="16">
        <v>7</v>
      </c>
      <c r="B10" s="18" t="s">
        <v>26</v>
      </c>
      <c r="C10" s="1827">
        <v>24.423110250000001</v>
      </c>
      <c r="D10" s="1828">
        <v>7.4437691700000004</v>
      </c>
      <c r="E10" s="1829">
        <v>39.312935170000003</v>
      </c>
      <c r="F10" s="1830">
        <v>5.9438509899999996</v>
      </c>
      <c r="G10" s="1831">
        <v>0</v>
      </c>
      <c r="H10" s="1832">
        <v>0.89884136999999997</v>
      </c>
      <c r="I10" s="1833">
        <v>0</v>
      </c>
      <c r="J10" s="1834">
        <v>78.02250694</v>
      </c>
      <c r="K10" s="1835">
        <v>0.43992587</v>
      </c>
    </row>
    <row r="11" spans="1:1023">
      <c r="A11" s="16">
        <v>8</v>
      </c>
      <c r="B11" s="17" t="s">
        <v>27</v>
      </c>
      <c r="C11" s="1728">
        <v>0</v>
      </c>
      <c r="D11" s="1729">
        <v>0</v>
      </c>
      <c r="E11" s="1730">
        <v>0.21668534</v>
      </c>
      <c r="F11" s="1731">
        <v>7.8229259999999995E-2</v>
      </c>
      <c r="G11" s="1732">
        <v>0</v>
      </c>
      <c r="H11" s="1733">
        <v>0</v>
      </c>
      <c r="I11" s="1734">
        <v>0</v>
      </c>
      <c r="J11" s="1735">
        <v>0.29491460000000003</v>
      </c>
      <c r="K11" s="1736">
        <v>2.8137849999999999E-2</v>
      </c>
    </row>
    <row r="12" spans="1:1023">
      <c r="A12" s="16">
        <v>9</v>
      </c>
      <c r="B12" s="17" t="s">
        <v>28</v>
      </c>
      <c r="C12" s="2034">
        <v>0</v>
      </c>
      <c r="D12" s="2035">
        <v>0</v>
      </c>
      <c r="E12" s="2036">
        <v>7.2750000000000007E-5</v>
      </c>
      <c r="F12" s="2037">
        <v>0</v>
      </c>
      <c r="G12" s="2038">
        <v>0</v>
      </c>
      <c r="H12" s="2039">
        <v>0</v>
      </c>
      <c r="I12" s="2040">
        <v>0</v>
      </c>
      <c r="J12" s="2041">
        <v>7.2750000000000007E-5</v>
      </c>
      <c r="K12" s="2042">
        <v>0</v>
      </c>
    </row>
    <row r="13" spans="1:1023">
      <c r="A13" s="16">
        <v>10</v>
      </c>
      <c r="B13" s="18" t="s">
        <v>29</v>
      </c>
      <c r="C13" s="1953">
        <v>0.57611193999999999</v>
      </c>
      <c r="D13" s="1954">
        <v>0.33524881000000001</v>
      </c>
      <c r="E13" s="1955">
        <v>10.70671611</v>
      </c>
      <c r="F13" s="1956">
        <v>1.46817804</v>
      </c>
      <c r="G13" s="1957">
        <v>0</v>
      </c>
      <c r="H13" s="1958">
        <v>0.12870609</v>
      </c>
      <c r="I13" s="1959">
        <v>0</v>
      </c>
      <c r="J13" s="1960">
        <v>13.21496099</v>
      </c>
      <c r="K13" s="1961">
        <v>0.42460727999999998</v>
      </c>
    </row>
    <row r="14" spans="1:1023">
      <c r="A14" s="16">
        <v>11</v>
      </c>
      <c r="B14" s="18" t="s">
        <v>30</v>
      </c>
      <c r="C14" s="1935">
        <v>45.488911299999998</v>
      </c>
      <c r="D14" s="1936">
        <v>5.5870013500000004</v>
      </c>
      <c r="E14" s="1937">
        <v>100.33328145999999</v>
      </c>
      <c r="F14" s="1938">
        <v>10.66635376</v>
      </c>
      <c r="G14" s="1939">
        <v>0</v>
      </c>
      <c r="H14" s="1940">
        <v>1.234081</v>
      </c>
      <c r="I14" s="1941">
        <v>0</v>
      </c>
      <c r="J14" s="1942">
        <v>163.30962886</v>
      </c>
      <c r="K14" s="1943">
        <v>2.1242776399999999</v>
      </c>
    </row>
    <row r="15" spans="1:1023">
      <c r="A15" s="16">
        <v>12</v>
      </c>
      <c r="B15" s="18" t="s">
        <v>31</v>
      </c>
      <c r="C15" s="1962">
        <v>74.149773640000006</v>
      </c>
      <c r="D15" s="1963">
        <v>5.61412508</v>
      </c>
      <c r="E15" s="1964">
        <v>51.32478776</v>
      </c>
      <c r="F15" s="1965">
        <v>3.1867152399999998</v>
      </c>
      <c r="G15" s="1966">
        <v>0</v>
      </c>
      <c r="H15" s="1967">
        <v>0.75730233000000002</v>
      </c>
      <c r="I15" s="1968">
        <v>0</v>
      </c>
      <c r="J15" s="1969">
        <v>135.03270405999999</v>
      </c>
      <c r="K15" s="1970">
        <v>1.1221568799999999</v>
      </c>
    </row>
    <row r="16" spans="1:1023">
      <c r="A16" s="16">
        <v>13</v>
      </c>
      <c r="B16" s="18" t="s">
        <v>32</v>
      </c>
      <c r="C16" s="1764">
        <v>0.22293473999999999</v>
      </c>
      <c r="D16" s="1765">
        <v>0.30766897999999998</v>
      </c>
      <c r="E16" s="1766">
        <v>21.376136020000001</v>
      </c>
      <c r="F16" s="1767">
        <v>1.0209398000000001</v>
      </c>
      <c r="G16" s="1768">
        <v>0</v>
      </c>
      <c r="H16" s="1769">
        <v>7.4520530000000001E-2</v>
      </c>
      <c r="I16" s="1770">
        <v>0</v>
      </c>
      <c r="J16" s="1771">
        <v>23.002200080000001</v>
      </c>
      <c r="K16" s="1772">
        <v>0.39053713000000001</v>
      </c>
    </row>
    <row r="17" spans="1:11">
      <c r="A17" s="16">
        <v>14</v>
      </c>
      <c r="B17" s="18" t="s">
        <v>33</v>
      </c>
      <c r="C17" s="1755">
        <v>0.12665980999999998</v>
      </c>
      <c r="D17" s="1756">
        <v>0.46202937999999999</v>
      </c>
      <c r="E17" s="1757">
        <v>11.063242910000001</v>
      </c>
      <c r="F17" s="1758">
        <v>0.67104785</v>
      </c>
      <c r="G17" s="1759">
        <v>0</v>
      </c>
      <c r="H17" s="1760">
        <v>1.444436E-2</v>
      </c>
      <c r="I17" s="1761">
        <v>0</v>
      </c>
      <c r="J17" s="1762">
        <v>12.33742432</v>
      </c>
      <c r="K17" s="1763">
        <v>4.2889579999999997E-2</v>
      </c>
    </row>
    <row r="18" spans="1:11">
      <c r="A18" s="16">
        <v>15</v>
      </c>
      <c r="B18" s="18" t="s">
        <v>34</v>
      </c>
      <c r="C18" s="1782">
        <v>0.94680708999999996</v>
      </c>
      <c r="D18" s="1783">
        <v>0.39310442000000001</v>
      </c>
      <c r="E18" s="1784">
        <v>44.474580520000004</v>
      </c>
      <c r="F18" s="1785">
        <v>2.6958721200000002</v>
      </c>
      <c r="G18" s="1786">
        <v>0</v>
      </c>
      <c r="H18" s="1787">
        <v>0.95564305000000005</v>
      </c>
      <c r="I18" s="1788">
        <v>0</v>
      </c>
      <c r="J18" s="1789">
        <v>49.4660072</v>
      </c>
      <c r="K18" s="1790">
        <v>0.51639117000000001</v>
      </c>
    </row>
    <row r="19" spans="1:11">
      <c r="A19" s="16">
        <v>16</v>
      </c>
      <c r="B19" s="18" t="s">
        <v>35</v>
      </c>
      <c r="C19" s="1971">
        <v>105.13030252</v>
      </c>
      <c r="D19" s="1972">
        <v>44.003743729999997</v>
      </c>
      <c r="E19" s="1973">
        <v>165.09098445999999</v>
      </c>
      <c r="F19" s="1974">
        <v>9.4738320700000003</v>
      </c>
      <c r="G19" s="1975">
        <v>0</v>
      </c>
      <c r="H19" s="1976">
        <v>5.2928095900000001</v>
      </c>
      <c r="I19" s="1977">
        <v>0</v>
      </c>
      <c r="J19" s="1978">
        <v>328.99167238000001</v>
      </c>
      <c r="K19" s="1979">
        <v>3.0146074700000001</v>
      </c>
    </row>
    <row r="20" spans="1:11">
      <c r="A20" s="16">
        <v>17</v>
      </c>
      <c r="B20" s="18" t="s">
        <v>36</v>
      </c>
      <c r="C20" s="1737">
        <v>6.0208219700000001</v>
      </c>
      <c r="D20" s="1738">
        <v>1.11869467</v>
      </c>
      <c r="E20" s="1739">
        <v>46.673662120000003</v>
      </c>
      <c r="F20" s="1740">
        <v>4.3206948699999996</v>
      </c>
      <c r="G20" s="1741">
        <v>0</v>
      </c>
      <c r="H20" s="1742">
        <v>0.93682407999999995</v>
      </c>
      <c r="I20" s="1743">
        <v>0</v>
      </c>
      <c r="J20" s="1744">
        <v>59.070697709999997</v>
      </c>
      <c r="K20" s="1745">
        <v>0.70625031999999999</v>
      </c>
    </row>
    <row r="21" spans="1:11">
      <c r="A21" s="16">
        <v>18</v>
      </c>
      <c r="B21" s="17" t="s">
        <v>37</v>
      </c>
      <c r="C21" s="1881">
        <v>0</v>
      </c>
      <c r="D21" s="1882">
        <v>0</v>
      </c>
      <c r="E21" s="1883">
        <v>2.9499999999999999E-3</v>
      </c>
      <c r="F21" s="1884">
        <v>0</v>
      </c>
      <c r="G21" s="1885">
        <v>0</v>
      </c>
      <c r="H21" s="1886">
        <v>0</v>
      </c>
      <c r="I21" s="1887">
        <v>0</v>
      </c>
      <c r="J21" s="1888">
        <v>2.9499999999999999E-3</v>
      </c>
      <c r="K21" s="1889">
        <v>0</v>
      </c>
    </row>
    <row r="22" spans="1:11">
      <c r="A22" s="16">
        <v>19</v>
      </c>
      <c r="B22" s="18" t="s">
        <v>38</v>
      </c>
      <c r="C22" s="1854">
        <v>5.3823888200000001</v>
      </c>
      <c r="D22" s="1855">
        <v>5.4593540999999997</v>
      </c>
      <c r="E22" s="1856">
        <v>94.372474710000006</v>
      </c>
      <c r="F22" s="1857">
        <v>11.346935159999999</v>
      </c>
      <c r="G22" s="1858">
        <v>0</v>
      </c>
      <c r="H22" s="1859">
        <v>1.22176405</v>
      </c>
      <c r="I22" s="1860">
        <v>0</v>
      </c>
      <c r="J22" s="1861">
        <v>117.78291684</v>
      </c>
      <c r="K22" s="1862">
        <v>1.1285927499999999</v>
      </c>
    </row>
    <row r="23" spans="1:11">
      <c r="A23" s="16">
        <v>20</v>
      </c>
      <c r="B23" s="18" t="s">
        <v>39</v>
      </c>
      <c r="C23" s="2025">
        <v>341.67735813000002</v>
      </c>
      <c r="D23" s="2026">
        <v>109.61830064</v>
      </c>
      <c r="E23" s="2027">
        <v>867.79185710000002</v>
      </c>
      <c r="F23" s="2028">
        <v>53.037393520000002</v>
      </c>
      <c r="G23" s="2029">
        <v>0</v>
      </c>
      <c r="H23" s="2030">
        <v>61.8614198</v>
      </c>
      <c r="I23" s="2031">
        <v>0</v>
      </c>
      <c r="J23" s="2032">
        <v>1433.9863292</v>
      </c>
      <c r="K23" s="2033">
        <v>13.651755509999999</v>
      </c>
    </row>
    <row r="24" spans="1:11">
      <c r="A24" s="16">
        <v>21</v>
      </c>
      <c r="B24" s="17" t="s">
        <v>40</v>
      </c>
      <c r="C24" s="1836">
        <v>9.7469800000000006E-3</v>
      </c>
      <c r="D24" s="1837">
        <v>5.3266800000000003E-3</v>
      </c>
      <c r="E24" s="1838">
        <v>0.56230164000000005</v>
      </c>
      <c r="F24" s="1839">
        <v>6.3965939999999999E-2</v>
      </c>
      <c r="G24" s="1840">
        <v>0</v>
      </c>
      <c r="H24" s="1841">
        <v>0</v>
      </c>
      <c r="I24" s="1842">
        <v>0</v>
      </c>
      <c r="J24" s="1843">
        <v>0.64134122999999998</v>
      </c>
      <c r="K24" s="1844">
        <v>3.9441999999999998E-4</v>
      </c>
    </row>
    <row r="25" spans="1:11">
      <c r="A25" s="16">
        <v>22</v>
      </c>
      <c r="B25" s="18" t="s">
        <v>41</v>
      </c>
      <c r="C25" s="1809">
        <v>2.916933E-2</v>
      </c>
      <c r="D25" s="1810">
        <v>6.2968079999999996E-2</v>
      </c>
      <c r="E25" s="1811">
        <v>1.4719653399999999</v>
      </c>
      <c r="F25" s="1812">
        <v>6.16389E-3</v>
      </c>
      <c r="G25" s="1813">
        <v>0</v>
      </c>
      <c r="H25" s="1814">
        <v>0.42202310999999998</v>
      </c>
      <c r="I25" s="1815">
        <v>0</v>
      </c>
      <c r="J25" s="1816">
        <v>1.9922897399999999</v>
      </c>
      <c r="K25" s="1817">
        <v>3.0249270000000002E-2</v>
      </c>
    </row>
    <row r="26" spans="1:11">
      <c r="A26" s="16">
        <v>23</v>
      </c>
      <c r="B26" s="17" t="s">
        <v>42</v>
      </c>
      <c r="C26" s="2007">
        <v>1.95064E-3</v>
      </c>
      <c r="D26" s="2008">
        <v>0</v>
      </c>
      <c r="E26" s="2009">
        <v>2.1388984600000001</v>
      </c>
      <c r="F26" s="2010">
        <v>2.13877724</v>
      </c>
      <c r="G26" s="2011">
        <v>0</v>
      </c>
      <c r="H26" s="2012">
        <v>1.5649800000000001E-3</v>
      </c>
      <c r="I26" s="2013">
        <v>0</v>
      </c>
      <c r="J26" s="2014">
        <v>4.2811913199999996</v>
      </c>
      <c r="K26" s="2015">
        <v>1.6270719999999999E-2</v>
      </c>
    </row>
    <row r="27" spans="1:11">
      <c r="A27" s="16">
        <v>24</v>
      </c>
      <c r="B27" s="17" t="s">
        <v>43</v>
      </c>
      <c r="C27" s="1899">
        <v>2.8884389999999999E-2</v>
      </c>
      <c r="D27" s="1900">
        <v>6.7445210000000005E-2</v>
      </c>
      <c r="E27" s="1901">
        <v>1.9913434800000001</v>
      </c>
      <c r="F27" s="1902">
        <v>5.858033E-2</v>
      </c>
      <c r="G27" s="1903">
        <v>0</v>
      </c>
      <c r="H27" s="1904">
        <v>0.17945111</v>
      </c>
      <c r="I27" s="1905">
        <v>0</v>
      </c>
      <c r="J27" s="1906">
        <v>2.32570451</v>
      </c>
      <c r="K27" s="1907">
        <v>1.00602E-3</v>
      </c>
    </row>
    <row r="28" spans="1:11">
      <c r="A28" s="16">
        <v>25</v>
      </c>
      <c r="B28" s="18" t="s">
        <v>44</v>
      </c>
      <c r="C28" s="1989">
        <v>18.83167521</v>
      </c>
      <c r="D28" s="1990">
        <v>4.8300614800000004</v>
      </c>
      <c r="E28" s="1991">
        <v>148.67771006999999</v>
      </c>
      <c r="F28" s="1992">
        <v>10.666374380000001</v>
      </c>
      <c r="G28" s="1993">
        <v>0</v>
      </c>
      <c r="H28" s="1994">
        <v>3.7342638300000002</v>
      </c>
      <c r="I28" s="1995">
        <v>0</v>
      </c>
      <c r="J28" s="1996">
        <v>186.74008497</v>
      </c>
      <c r="K28" s="1997">
        <v>2.5487646399999999</v>
      </c>
    </row>
    <row r="29" spans="1:11">
      <c r="A29" s="16">
        <v>26</v>
      </c>
      <c r="B29" s="18" t="s">
        <v>45</v>
      </c>
      <c r="C29" s="1980">
        <v>33.884525699999998</v>
      </c>
      <c r="D29" s="1981">
        <v>1.9483953899999999</v>
      </c>
      <c r="E29" s="1982">
        <v>40.498686409999998</v>
      </c>
      <c r="F29" s="1983">
        <v>4.1572110200000001</v>
      </c>
      <c r="G29" s="1984">
        <v>0</v>
      </c>
      <c r="H29" s="1985">
        <v>0.91272500000000001</v>
      </c>
      <c r="I29" s="1986">
        <v>0</v>
      </c>
      <c r="J29" s="1987">
        <v>81.401543509999996</v>
      </c>
      <c r="K29" s="1988">
        <v>0.59661432999999997</v>
      </c>
    </row>
    <row r="30" spans="1:11">
      <c r="A30" s="16">
        <v>27</v>
      </c>
      <c r="B30" s="18" t="s">
        <v>46</v>
      </c>
      <c r="C30" s="1800">
        <v>1.31474118</v>
      </c>
      <c r="D30" s="1801">
        <v>0.99610772999999997</v>
      </c>
      <c r="E30" s="1802">
        <v>49.086021760000001</v>
      </c>
      <c r="F30" s="1803">
        <v>2.9283604200000002</v>
      </c>
      <c r="G30" s="1804">
        <v>0</v>
      </c>
      <c r="H30" s="1805">
        <v>1.0143624600000001</v>
      </c>
      <c r="I30" s="1806">
        <v>0</v>
      </c>
      <c r="J30" s="1807">
        <v>55.339593559999997</v>
      </c>
      <c r="K30" s="1808">
        <v>0.86084928999999999</v>
      </c>
    </row>
    <row r="31" spans="1:11">
      <c r="A31" s="16">
        <v>28</v>
      </c>
      <c r="B31" s="18" t="s">
        <v>47</v>
      </c>
      <c r="C31" s="1710">
        <v>8.8051619999999997E-2</v>
      </c>
      <c r="D31" s="1711">
        <v>1.2298709999999999E-2</v>
      </c>
      <c r="E31" s="1712">
        <v>1.43434244</v>
      </c>
      <c r="F31" s="1713">
        <v>6.5449919999999995E-2</v>
      </c>
      <c r="G31" s="1714">
        <v>0</v>
      </c>
      <c r="H31" s="1715">
        <v>3.9607740000000002E-2</v>
      </c>
      <c r="I31" s="1716">
        <v>0</v>
      </c>
      <c r="J31" s="1717">
        <v>1.6397504300000001</v>
      </c>
      <c r="K31" s="1718">
        <v>5.0606279999999997E-2</v>
      </c>
    </row>
    <row r="32" spans="1:11">
      <c r="A32" s="16">
        <v>29</v>
      </c>
      <c r="B32" s="18" t="s">
        <v>48</v>
      </c>
      <c r="C32" s="1944">
        <v>2.7357841999999999</v>
      </c>
      <c r="D32" s="1945">
        <v>1.96560684</v>
      </c>
      <c r="E32" s="1946">
        <v>33.735141929999998</v>
      </c>
      <c r="F32" s="1947">
        <v>1.79707898</v>
      </c>
      <c r="G32" s="1948">
        <v>0</v>
      </c>
      <c r="H32" s="1949">
        <v>0.46284987</v>
      </c>
      <c r="I32" s="1950">
        <v>0</v>
      </c>
      <c r="J32" s="1951">
        <v>40.696461820000003</v>
      </c>
      <c r="K32" s="1952">
        <v>1.04802394</v>
      </c>
    </row>
    <row r="33" spans="1:14">
      <c r="A33" s="16">
        <v>30</v>
      </c>
      <c r="B33" s="18" t="s">
        <v>49</v>
      </c>
      <c r="C33" s="1863">
        <v>4.6077895299999998</v>
      </c>
      <c r="D33" s="1864">
        <v>3.30687723</v>
      </c>
      <c r="E33" s="1865">
        <v>66.861124000000004</v>
      </c>
      <c r="F33" s="1866">
        <v>5.1222232300000003</v>
      </c>
      <c r="G33" s="1867">
        <v>0</v>
      </c>
      <c r="H33" s="1868">
        <v>1.78927608</v>
      </c>
      <c r="I33" s="1869">
        <v>0</v>
      </c>
      <c r="J33" s="1870">
        <v>81.687290070000003</v>
      </c>
      <c r="K33" s="1871">
        <v>1.58602183</v>
      </c>
    </row>
    <row r="34" spans="1:14">
      <c r="A34" s="16">
        <v>31</v>
      </c>
      <c r="B34" s="17" t="s">
        <v>50</v>
      </c>
      <c r="C34" s="1998">
        <v>1.11422E-3</v>
      </c>
      <c r="D34" s="1999">
        <v>7.0014000000000003E-4</v>
      </c>
      <c r="E34" s="2000">
        <v>1.88413615</v>
      </c>
      <c r="F34" s="2001">
        <v>0.13464648000000001</v>
      </c>
      <c r="G34" s="2002">
        <v>0</v>
      </c>
      <c r="H34" s="2003">
        <v>1.7736450000000001E-2</v>
      </c>
      <c r="I34" s="2004">
        <v>0</v>
      </c>
      <c r="J34" s="2005">
        <v>2.0383334299999998</v>
      </c>
      <c r="K34" s="2006">
        <v>9.348091E-2</v>
      </c>
    </row>
    <row r="35" spans="1:14">
      <c r="A35" s="16">
        <v>32</v>
      </c>
      <c r="B35" s="18" t="s">
        <v>51</v>
      </c>
      <c r="C35" s="1746">
        <v>16.144319660000001</v>
      </c>
      <c r="D35" s="1747">
        <v>19.69763919</v>
      </c>
      <c r="E35" s="1748">
        <v>98.883517909999995</v>
      </c>
      <c r="F35" s="1749">
        <v>10.668739779999999</v>
      </c>
      <c r="G35" s="1750">
        <v>0</v>
      </c>
      <c r="H35" s="1751">
        <v>3.9246195799999999</v>
      </c>
      <c r="I35" s="1752">
        <v>0</v>
      </c>
      <c r="J35" s="1753">
        <v>149.31883611000001</v>
      </c>
      <c r="K35" s="1754">
        <v>3.4717809900000001</v>
      </c>
    </row>
    <row r="36" spans="1:14">
      <c r="A36" s="16">
        <v>33</v>
      </c>
      <c r="B36" s="18" t="s">
        <v>52</v>
      </c>
      <c r="C36" s="1908">
        <v>9.8493521000000008</v>
      </c>
      <c r="D36" s="1909">
        <v>4.8617239100000003</v>
      </c>
      <c r="E36" s="1910">
        <v>64.252124330000001</v>
      </c>
      <c r="F36" s="1911">
        <v>4.47126614</v>
      </c>
      <c r="G36" s="1912">
        <v>0</v>
      </c>
      <c r="H36" s="1913">
        <v>1.3114445299999999</v>
      </c>
      <c r="I36" s="1914">
        <v>0</v>
      </c>
      <c r="J36" s="1915">
        <v>84.74591101</v>
      </c>
      <c r="K36" s="1916">
        <v>1.4823749900000001</v>
      </c>
    </row>
    <row r="37" spans="1:14">
      <c r="A37" s="16">
        <v>34</v>
      </c>
      <c r="B37" s="18" t="s">
        <v>53</v>
      </c>
      <c r="C37" s="1917">
        <v>0.24257556</v>
      </c>
      <c r="D37" s="1918">
        <v>3.446987E-2</v>
      </c>
      <c r="E37" s="1919">
        <v>9.2765357599999998</v>
      </c>
      <c r="F37" s="1920">
        <v>0.46032772</v>
      </c>
      <c r="G37" s="1921">
        <v>0</v>
      </c>
      <c r="H37" s="1922">
        <v>6.9902469999999994E-2</v>
      </c>
      <c r="I37" s="1923">
        <v>0</v>
      </c>
      <c r="J37" s="1924">
        <v>10.08381138</v>
      </c>
      <c r="K37" s="1925">
        <v>1.264552E-2</v>
      </c>
    </row>
    <row r="38" spans="1:14">
      <c r="A38" s="16">
        <v>35</v>
      </c>
      <c r="B38" s="18" t="s">
        <v>54</v>
      </c>
      <c r="C38" s="2016">
        <v>28.83990167</v>
      </c>
      <c r="D38" s="2017">
        <v>10.715295859999999</v>
      </c>
      <c r="E38" s="2018">
        <v>202.20234141</v>
      </c>
      <c r="F38" s="2019">
        <v>15.34589894</v>
      </c>
      <c r="G38" s="2020">
        <v>0</v>
      </c>
      <c r="H38" s="2021">
        <v>1.49112252</v>
      </c>
      <c r="I38" s="2022">
        <v>0</v>
      </c>
      <c r="J38" s="2023">
        <v>258.59456039999998</v>
      </c>
      <c r="K38" s="2024">
        <v>1.81943637</v>
      </c>
    </row>
    <row r="39" spans="1:14">
      <c r="A39" s="16">
        <v>36</v>
      </c>
      <c r="B39" s="18" t="s">
        <v>55</v>
      </c>
      <c r="C39" s="1872">
        <v>0.70431443000000005</v>
      </c>
      <c r="D39" s="1873">
        <v>5.6176427899999997</v>
      </c>
      <c r="E39" s="1874">
        <v>19.64137616</v>
      </c>
      <c r="F39" s="1875">
        <v>1.6615724599999999</v>
      </c>
      <c r="G39" s="1876">
        <v>0</v>
      </c>
      <c r="H39" s="1877">
        <v>0.49812177000000002</v>
      </c>
      <c r="I39" s="1878">
        <v>0</v>
      </c>
      <c r="J39" s="1879">
        <v>28.123027610000001</v>
      </c>
      <c r="K39" s="1880">
        <v>0.76458736000000005</v>
      </c>
    </row>
    <row r="40" spans="1:14">
      <c r="A40" s="16">
        <v>37</v>
      </c>
      <c r="B40" s="18" t="s">
        <v>56</v>
      </c>
      <c r="C40" s="1926">
        <v>10.34189166</v>
      </c>
      <c r="D40" s="1927">
        <v>10.65897515</v>
      </c>
      <c r="E40" s="1928">
        <v>134.32553763999999</v>
      </c>
      <c r="F40" s="1929">
        <v>12.97977494</v>
      </c>
      <c r="G40" s="1930">
        <v>0</v>
      </c>
      <c r="H40" s="1931">
        <v>6.44891215</v>
      </c>
      <c r="I40" s="1932">
        <v>0</v>
      </c>
      <c r="J40" s="1933">
        <v>174.75509155</v>
      </c>
      <c r="K40" s="1934">
        <v>3.35866804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061" t="s">
        <v>18</v>
      </c>
      <c r="B42" s="2062" t="s">
        <v>18</v>
      </c>
      <c r="C42" s="2043">
        <v>739.82048479000002</v>
      </c>
      <c r="D42" s="2044">
        <v>249.58169726</v>
      </c>
      <c r="E42" s="2045">
        <v>2454.8506769700002</v>
      </c>
      <c r="F42" s="2046">
        <v>184.93931781000001</v>
      </c>
      <c r="G42" s="2047">
        <v>0</v>
      </c>
      <c r="H42" s="2048">
        <v>97.029687859999996</v>
      </c>
      <c r="I42" s="2049">
        <v>0</v>
      </c>
      <c r="J42" s="2050">
        <v>3726.2218646800002</v>
      </c>
      <c r="K42" s="2051">
        <v>43.343073310000001</v>
      </c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2023-03-09T09:33:12Z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